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 windowWidth="9885" windowHeight="7530"/>
  </bookViews>
  <sheets>
    <sheet name="Données France" sheetId="1" r:id="rId1"/>
    <sheet name="Méthodologie" sheetId="2" r:id="rId2"/>
    <sheet name="Détail dépenses nationales" sheetId="3" r:id="rId3"/>
    <sheet name="Annexe" sheetId="4" r:id="rId4"/>
  </sheets>
  <externalReferences>
    <externalReference r:id="rId5"/>
  </externalReferences>
  <definedNames>
    <definedName name="_xlnm._FilterDatabase" localSheetId="0" hidden="1">'Données France'!$A$60:$AF$81</definedName>
    <definedName name="_ftn1" localSheetId="0">'Données France'!$B$114</definedName>
    <definedName name="_ftn2" localSheetId="0">'Données France'!$B$115</definedName>
    <definedName name="_ftn3" localSheetId="0">'Données France'!$B$116</definedName>
    <definedName name="_ftn4" localSheetId="0">'Données France'!$B$117</definedName>
    <definedName name="_ftn5" localSheetId="0">'Données France'!$B$133</definedName>
    <definedName name="_ftn6" localSheetId="0">'Données France'!$B$134</definedName>
    <definedName name="_ftnref1" localSheetId="0">'Données France'!$O$60</definedName>
    <definedName name="_ftnref2" localSheetId="0">'Données France'!$B$64</definedName>
    <definedName name="_ftnref3" localSheetId="0">'Données France'!$L$64</definedName>
    <definedName name="_ftnref4" localSheetId="0">'Données France'!$L$65</definedName>
    <definedName name="_ftnref5" localSheetId="0">'Données France'!$B$66</definedName>
    <definedName name="_ftnref6" localSheetId="0">'Données France'!$B$68</definedName>
    <definedName name="Country">#REF!</definedName>
    <definedName name="_xlnm.Print_Area" localSheetId="0">'Données France'!$A$1:$U$329</definedName>
  </definedNames>
  <calcPr calcId="145621"/>
</workbook>
</file>

<file path=xl/calcChain.xml><?xml version="1.0" encoding="utf-8"?>
<calcChain xmlns="http://schemas.openxmlformats.org/spreadsheetml/2006/main">
  <c r="U82" i="1" l="1"/>
  <c r="N138" i="1"/>
  <c r="U133" i="1"/>
  <c r="U134" i="1"/>
  <c r="N81" i="1"/>
  <c r="N80" i="1"/>
  <c r="N84" i="1"/>
  <c r="N79" i="1"/>
  <c r="N78" i="1"/>
  <c r="N77" i="1"/>
  <c r="N76" i="1"/>
  <c r="N75" i="1"/>
  <c r="N74" i="1"/>
  <c r="N73" i="1"/>
  <c r="N72" i="1"/>
  <c r="N71" i="1"/>
  <c r="N70" i="1"/>
  <c r="N69" i="1"/>
  <c r="N68" i="1"/>
  <c r="N67" i="1"/>
  <c r="N66" i="1"/>
  <c r="N65" i="1"/>
  <c r="N64" i="1"/>
  <c r="N63" i="1"/>
  <c r="N62" i="1"/>
  <c r="N61" i="1"/>
  <c r="N85" i="1"/>
  <c r="N86" i="1"/>
  <c r="N139" i="1"/>
  <c r="N137" i="1"/>
  <c r="N136" i="1"/>
  <c r="U62" i="1"/>
  <c r="U63" i="1"/>
  <c r="U64" i="1"/>
  <c r="U65" i="1"/>
  <c r="U66" i="1"/>
  <c r="U68" i="1"/>
  <c r="U71" i="1"/>
  <c r="U80" i="1"/>
  <c r="U81" i="1"/>
  <c r="U111" i="1"/>
  <c r="U112" i="1"/>
  <c r="U113" i="1"/>
  <c r="U114" i="1"/>
  <c r="U115" i="1"/>
  <c r="U116" i="1"/>
  <c r="U117" i="1"/>
  <c r="U110" i="1"/>
  <c r="U139" i="1"/>
  <c r="U61" i="1"/>
  <c r="N83" i="1"/>
  <c r="U86" i="1"/>
  <c r="R86" i="1"/>
</calcChain>
</file>

<file path=xl/comments1.xml><?xml version="1.0" encoding="utf-8"?>
<comments xmlns="http://schemas.openxmlformats.org/spreadsheetml/2006/main">
  <authors>
    <author>SWYNGHEDAUW Emmanuelle</author>
  </authors>
  <commentList>
    <comment ref="J120" authorId="0">
      <text>
        <r>
          <rPr>
            <b/>
            <sz val="9"/>
            <color indexed="81"/>
            <rFont val="Tahoma"/>
            <family val="2"/>
          </rPr>
          <t>SWYNGHEDAUW Emmanuelle:</t>
        </r>
        <r>
          <rPr>
            <sz val="9"/>
            <color indexed="81"/>
            <rFont val="Tahoma"/>
            <family val="2"/>
          </rPr>
          <t xml:space="preserve">
</t>
        </r>
      </text>
    </comment>
  </commentList>
</comments>
</file>

<file path=xl/sharedStrings.xml><?xml version="1.0" encoding="utf-8"?>
<sst xmlns="http://schemas.openxmlformats.org/spreadsheetml/2006/main" count="589" uniqueCount="403">
  <si>
    <t xml:space="preserve">En septembre 2013, en lien avec l’engagement pris à Hyderabad, le Conseil d’Administration de l’Agence française de développement (AFD) a adopté un cadre d’intervention transversal (CIT) Biodiversité pour la période 2013-2016 qui prévoit le doublement du montant des interventions de l’AFD dans ce secteur et l’engagement d’octroyer 160 millions d’euros par an, en moyenne, à des actions dédiées aux aires protégées et à une gestion durable des ressources naturelles, notamment les forêts, les océans et les espaces agricoles. Dans cette optique, le CIT prévoit un suivi régulier et transparent des montants consacrés à la biodiversité. Les actions, projets et programmes financés par l’AFD auront  pour objectifs :
1. de protéger, restaurer, gérer, valoriser les écosystèmes et en partager équitablement les bénéfices ; 
2. d’intégrer la conservation des écosystèmes dans toutes les politiques de développement sectorielles ;
3. de renforcer les partenariats entre acteurs français de la biodiversité, acteurs internationaux et acteurs nationaux, publics, privés, scientifiques et associatifs des pays d’intervention de l’AFD. 
Lien vers le CIT :
http://www.afd.fr/webdav/site/afd/shared/L_AFD/L_AFD_s_engage/documents/2013-08-28-CIT%20BIODIVERSITE-VF.pdf 
</t>
  </si>
  <si>
    <t>Au titre de la redevabilité des engagements de la France à la Convention sur la diversité biologique, une normalisation de leur comptabilisation s'est avérée indispensable. Une pondération des montants financiers engagés est appliquée en fonction du type d'activité financé (en fonction de leur impact positif sur la biodiversité). Elle suit le schéma suivant :</t>
  </si>
  <si>
    <t>Conformément à ces engagements, la France a commencé un travail de comptabilisation des ressources mobilisées en faveur de la biodiversité à l’international. Les données communiquées dans le cadre de ce questionnaire constituent un premier ensemble de données synthétiques en cours de construction. En raison de la nouveauté du cadre de rapportage, ces premières données n’ont pas vocation à constituer une compilation chiffrée exhaustive de référence. S'agissant des lignes "Bilateral ODA" (Aide publique au développement bilatérale ou APD), ces lignes compilent des données de l'Agence française de développement et du Fonds français pour l'environnement mondial mais ne comprennent pas les actions financées par les instituts de recherche dont la comptabilisation est en cours ; La méthodologie de comptabilisation des activités directes et indirectes est incluse dans l'onglet (Méthodologie) joint au formulaire "Données France". S'agissant des lignes "Multilateral ODA" (Aide publique au développement multilatérale ou APD), celles-ci comptabilisent  la contribution française au volet biodiversité du Fonds pour l'environnement mondial (FEM). S'agissant des autres fonds multilatéraux qui financent des projets biodiversité, il n'est pas possible d'évaluer la part française affectée à la biodiversité sur la période. Parallèlement à l’Aide publique au développement (APD), la France verse des contributions obligatoires aux principales organisations internationales et accords multilatéraux environnementaux en lien avec la biodiversité (environ 10 millions d'euros par an). Pour information, le Fonds français pour l’environnement mondial (FFEM) est un fonds public bilatéral créé en 1994 par le Gouvernement français à la suite de la conférence des Nations unies pour l’environnement et le développement qui s’est tenue à Rio (1992). Il est une composante de la politique de coopération bilatérale entre la France et les pays en développement. Comme le Fonds pour l’environnement mondial, qui lui a servi de modèle, le FFEM a pour mandat de cofinancer des projets de développement à forte composante environnementale, comportant des enjeux de portée mondiale, en particulier relatifs à la biodiversité. Le cofinancement, sous forme de dons, est destiné à la mise en œuvre de projets ou programmes pilotes dans les pays pouvant bénéficier de l’APD, en priorité en Afrique et en Méditerranée. Les objectifs généraux du FFEM pour 2014 s’inscrivent dans sa programmation pluriannuelle déclinée en objectifs sectoriels et géographiques comme mentionnés dans son cadre de programmation stratégique couvrant la période 2013-2014 (http://www.ffem.fr/webdav/site/ffem/shared/ELEMENTS_COMMUNS/U_ADMINISTRATEUR/5-PUBLICATIONS/CPS/FFEM_CPS_2013_2014_fr.pdf )</t>
  </si>
  <si>
    <t xml:space="preserve">les PSE sont déjà utilisés en France (notamment dans le cadre de la politique agricole commune, ou dans la production d’eau potable). Des réflexions ont été engagées au ministère de l’écologie, du développement durable et de l’énergie, afin de dégager des orientations pour la mise en œuvre de cet outil. </t>
  </si>
  <si>
    <t>Dispositifs de paiement pour services environnementaux (PSE)</t>
  </si>
  <si>
    <t xml:space="preserve">Réformes fiscales environnementales engagées depuis 2011 </t>
  </si>
  <si>
    <t>Voir détail en point 4.2 (supra)</t>
  </si>
  <si>
    <t>Mesures compensatoires</t>
  </si>
  <si>
    <t xml:space="preserve">La France a mis en œuvre une expérimentation d'offre de compensation destinée à répondre aux besoins de projets de faible ampleur. L'expérimentation de l’offre de compensation consiste, pour un opérateur, à anticiper la demande potentielle de compensation, en particulier dans des territoires où la pression attendue sur les milieux est forte. L’opérateur sécurise des terrains et les restaure par des actions de long terme, dans la perspective de les valoriser ultérieurement au titre de la compensation, via la vente d’unités auprès de plusieurs maîtres d’ouvrage ayant l’obligation de mettre en œuvre des mesures compensatoires.
L’expérimentation de l'offre de compensation s’inscrit dans le droit existant. Elle a été initiée en 2008 par une opération de CDC (Caisse des Dépôts) Biodiversité sur le site de Cossure, en région Provence-Alpes-Côte d’Azur, à laquelle s’ajoutent aujourd’hui 4 nouvelles opérations. Ces opérations seront menées par les opérateurs retenus, sous le pilotage du Ministère en charge de l'écologie et en collaboration avec les parties prenantes de niveaux national et local.
L'évaluation de l'expérimentation, pilotée par le Comité national de l'expérimentation d'offre de compensation, se fera au regard de la plus-value générée en termes d’état de conservation des espèces et de leurs habitats, et de la fonctionnalité des écosystèmes.
Par ailleurs, la France a renforcé les obligations d'évitement et de réduction des impacts qui priment sur les mesures de compensation, et a porté l'élaboration concertée avec les parties prenantes d'une doctrine nationale et de lignes directrices pour piloter la séquence « éviter, réduire, et compenser ».  http://www.developpement-durable.gouv.fr/IMG/pdf/doctrineERC-vpost-COPIL6mars2012vdef-2.pdf 
</t>
  </si>
  <si>
    <t xml:space="preserve">Autres mécanismes : la France étudie actuellement le dispositif qui viserait à allouer la vente aux enchères de permis d’émissions de CO2, mécanisme déjà utilisé par l’Allemagne. La France soutient, en outre, activement les instruments innovants de financement, tels que les fonds fiduciaire de conservation, la certification de produits agricoles, halieutiques ou forestiers, les conversions de dette contre des programmes en faveur de la biodiversité (« C2D Nature »).
De plus, la France participe activement à la préparation de la mise en œuvre du mécanisme REDD+, et contribue aux réflexions portant sur l'émergence de mécanismes innovants pour la finance climatique. La France s’intéresse par ailleurs aux obligations vertes, qui peuvent permettre de financer des investissements importants en vue d’une rentabilité à moyen terme, en particulier des projets visant la préservation de la biodiversité et des services écosystémiques. En mars 2012, la Région Île-de-France a levé 350 millions d’euros grâce à des obligations vertes, et a pu financer des projets énergétiques, des logements sociaux sobres en énergie, et des actions consacrées à la biodiversité et à l’économie sociale et solidaire. La France pourrait étudier ce type de mécanisme à l’avenir.
</t>
  </si>
  <si>
    <t>Mesure transitoire volontaire en cours</t>
  </si>
  <si>
    <t>Mesure opérationnelle qui permet de tester le processus.</t>
  </si>
  <si>
    <t xml:space="preserve">Loi nationale sur la biodiversité (incluant un titre spécifique sur l'accès et le partage des avantages) </t>
  </si>
  <si>
    <t>Actuellement au stade initial du processus parlementaire.</t>
  </si>
  <si>
    <t>Activité directe</t>
  </si>
  <si>
    <t>Activité indirecte</t>
  </si>
  <si>
    <t>Valeur des équivalents temps plein dédiés à la biodiversité (ressources humaines / personnel)</t>
  </si>
  <si>
    <t>Répartition activités directes et indirectes</t>
  </si>
  <si>
    <t>Activité de communication présentant un volet biodiversité</t>
  </si>
  <si>
    <t>Etude dédiée à la biodiversité - Production de connaisssances</t>
  </si>
  <si>
    <r>
      <rPr>
        <b/>
        <i/>
        <sz val="11"/>
        <color indexed="8"/>
        <rFont val="Times New Roman"/>
        <family val="1"/>
      </rPr>
      <t>Suite du point précédent</t>
    </r>
    <r>
      <rPr>
        <i/>
        <sz val="11"/>
        <color indexed="8"/>
        <rFont val="Times New Roman"/>
        <family val="1"/>
      </rPr>
      <t xml:space="preserve"> : Par ailleurs, à compter du 1er avril 2014, il est prévu d’une part que les ménages ne seront plus totalement exonérés de la taxe intérieure de consommation sur le gaz naturel (ils seront soumis à une composante carbone) ; d’autre part, la taxe intérieure de consommation sur les usages agricoles du gazole, qui bénéficie d’un taux effectif inférieur au taux de référence sur le gazole, sera relevée d’un montant à la composante carbone de la taxe. La révision de ces subventions, en contribuant à la lutte contre le changement climatique, participe indirectement à la préservation de la biodiversité.
3. L’introduction de critères d’éco-conditionnalité dans les dépenses publiques permet de limiter les dépenses publiques dommageables à la biodiversité.
La révision progressive des subventions dommageables à l’environnement, et plus particulièrement à la biodiversité, s’accompagne d’une politique visant à empêcher les dépenses publiques d’être également dommageables à l’environnement. L’introduction de critères d’éco-conditionnalité dans les dépenses de l’État et des collectivités locales participe de cette politique :
1. conformément  à  la  loi  de  programmation  des  finances  publiques,  la  procédure d’investissement  de l’État, des établissements publics et des établissements de santé est  réformée,  dans  le  sens  d’un  investissement  public  mieux  évalué  et  plus responsable sous l’égide du commissariat général à l’investissement (évaluation socio-économique préalable obligatoire et soumise à contre-expertise indépendante à partir d’un certain seuil d’investissement). À ce titre, le rapport sur l’évaluation socio-économique des investissements publics, publié par le Commissariat général à la stratégie et à la prospective en septembre 2013, recommande d’intégrer la biodiversité dans le calcul socio-économique ;
2. de plus en plus de collectivités locales (Régions, départements, regroupements de communes) imposent des critères d'éco-conditionnalité aux versements d’aides afin d’inciter les collectivités et porteurs de projets à s’équiper de biens ou à utiliser des services ou matériaux respectueux de l’Homme, de l’environnement et économes en énergie.
</t>
    </r>
  </si>
  <si>
    <t xml:space="preserve">Pour mener à bien cette feuille de route et proposer des pistes de réformes, un dispositif permanent a été créé, le Comité pour la fiscalité écologique, chargé de donner un avis sur les mesures fiscales écologiques proposées par le Gouvernement et de faire des propositions en la matière. Ses travaux portent sur un large spectre de thématiques, dont chacune conduit à considérer la révision des subventions dommageables associées. La préservation de la biodiversité sera l’un de ses axes de travail pour l’année 2013-2014 et les subventions dommageables à la biodiversité seront alors examinées par le Comité.
2. La réforme des subventions dommageables se traduit notamment par la suppression de dépenses fiscales qualifiées de dommageables à la biodiversité et le verdissement de dispositifs fiscaux existants qui n’internalisent pas suffisamment les externalités environnementales induites par les activités taxées.
En 2012, le taux réduit de TVA sur les produits phytopharmaceutiques a été relevé au taux normal. En outre, le relèvement du taux réduit de TVA sur les engrais a été adopté à l’issue de la discussion du projet de loi de finances pour 2014 devant l’Assemblée nationale.
Par ailleurs, le droit annuel de francisation et de navigation (DAFN) dû par les propriétaires de navires a été aménagé de manière à mieux internaliser les externalités environnementales induites par leur utilisation (meilleure prise en compte de la puissance du moteur) et étendu aux engins à moteur (jet-ski). 
En 2012 et 2013, les dispositifs fiscaux permettant de lutter contre l’artificialisation des sols ont été réformés. La taxation locale des constructions et aménagements assise sur la surface de construction (taxe d’aménagement) peut être complétée (sur option des collectivités locales) d’un seuil minimum de densité en deçà duquel le versement pour sous-densité est dû. Le versement pour dépassement du plafond légal de densité et la participation pour non réalisation des aires de stationnement seront abrogés le 1er janvier 2015. De plus, les dispositifs fiscaux de lutte contre les logements vacants et les friches commerciales ont été renforcés.
</t>
  </si>
  <si>
    <t xml:space="preserve">Depuis 2009, la France s’est engagée résolument dans une démarche d’identification des aides publiques dommageables à l’environnement et dans une réflexion sur les moyens de réformer ces aides pour atténuer leur caractère dommageable. Cette démarche est inscrite dans la loi n°2009-967 du 3 août 2009, qui prévoit que le gouvernement fera « état, sur la base d’un audit, des mesures fiscales défavorables à la biodiversité et proposera de nouveaux outils permettant un basculement progressif vers une fiscalité mieux adaptée aux enjeux environnementaux », et plus généralement « qu’il présentera au Parlement une évaluation de l’impact environnemental des aides publiques à caractère budgétaire ou fiscal. Ces aides seront progressivement revues de façon à s’assurer qu’elles n’incitent pas aux atteintes à l’environnement ». 
Ainsi, dans un premier temps, un important travail d’inventaire et d’analyse des subventions dommageables a été réalisé. Le rapport du comité d’évaluation des dépenses fiscales et des niches sociales , remis au gouvernement en août 2011, a proposé une analyse détaillée des impacts environnementaux d’un certain nombre de dépenses fiscales, principalement liées à la consommation d’énergies fossiles. Sur la saisine du Ministère de l’Ecologie, du Développement Durable, des Transports et du Logement, le Centre d’Analyse Stratégique a animé un groupe de travail sur les aides publiques dommageables à la biodiversité dont le rapport a été publié en octobre 2011. Le rapport propose des pistes de réformes de subventions identifiées comme dommageables et fournit des pistes de travail de moyen terme qui visent toutes à donner corps au principe constitutionnel du pollueur-payeur, et, plus généralement à trouver les moyens juridiques permettant de réaliser un véritable basculement vers une fiscalité environnementale incitative.
Désormais, la France procède progressivement à la réforme des subventions dommageables qui ont ainsi été identifiées. 
1. La révision des subventions dommageables à la biodiversité prend place dans la mise en œuvre d’une fiscalité environnementale
La conférence environnementale de 2012 a réaffirmé l’importance d’agir par la fiscalité environnementale dans la lutte contre le changement climatique, les pollutions et la préservation de la biodiversité. Le réexamen des dépenses fiscales relatives à l’usage des énergies fossiles figure notamment dans la feuille de route pour la transition écologique, qui établit le plan de travail du Gouvernement sur les années à venir. 
</t>
  </si>
  <si>
    <t xml:space="preserve">La France a engagé l'évaluation française des écosystèmes et des services écosystémiques (projet EFESE) en 2012. Ce programme repose sur des travaux et réflexions engagés depuis 2007. Ces travaux ont permis d'élaborer des valeurs de référence pour certains services écosystémiques pour certains grands types d'écosystèmes (forêts tempérées et prairies naturelles : CAS, 2009) ; des études de cas ont également été conduites sur certains écosystèmes spécifiques : zones humides, (CGDD, 2010, 2011, 2012, 2013) , haies, cultures de légumineuses., récifs corralliens (Ifrecor).
Le programme MAES est mené en cohérence avec le projet européen MAES et les travaux de la plateforme IPBES. 
(voir onglet "Annexe" : liste des principaux travaux réalisés par la France)
</t>
  </si>
  <si>
    <t>Des éléments ponctuels d’analyses des besoins de financement de la biodiversité, des financements manquants et des priorités existent mais ne permettent pas encore de répondre totalement à la question.</t>
  </si>
  <si>
    <t>La biodiversité est intégrée de manière transversale à plusieurs politiques sectorielles dont l’eau, l’agriculture, le littoral et la montagne.</t>
  </si>
  <si>
    <t>(5) Des travaux sont en cours sur l’épargne réelle, sur l’impact de la consommation et de la production nationales sur la biodiversité et les écosystèmes à l’étranger.</t>
  </si>
  <si>
    <t>La coopération technique est intégrée dans la partie 1 du questionnaire (aide bilatérale)</t>
  </si>
  <si>
    <t xml:space="preserve">La politique nationale de la biodiversité est portée par le ministère de l'écologie, du développement durable et de l'énergie. Elle est inscrite dans la stratégie nationale pour la biodiversité (SNB) adoptée en 2004 et renouvelée en 2011 pour la période 2011-2020. Le texte des engagements de l’État français pour la mise en œuvre de la SNB pour la période 2011-2013 est disponible à l'adresse suivante : http://www.developpement-durable.gouv.fr/IMG/pdf/SNB20112020engagement_etat.pdf  
Il est prévu de créer un établissement public de l’Etat à caractère administratif dénommé "Agence française pour la biodiversité qui inscrirait son action dans le cadre de la stratégie nationale pour la biodiversité. </t>
  </si>
  <si>
    <r>
      <rPr>
        <b/>
        <sz val="11"/>
        <color indexed="8"/>
        <rFont val="Calibri"/>
        <family val="2"/>
      </rPr>
      <t>Annexe :</t>
    </r>
    <r>
      <rPr>
        <sz val="11"/>
        <color theme="1"/>
        <rFont val="Calibri"/>
        <family val="2"/>
        <scheme val="minor"/>
      </rPr>
      <t xml:space="preserve">
</t>
    </r>
    <r>
      <rPr>
        <b/>
        <sz val="11"/>
        <color indexed="8"/>
        <rFont val="Calibri"/>
        <family val="2"/>
      </rPr>
      <t xml:space="preserve">Bibliographie des travaux réalisés par la France </t>
    </r>
    <r>
      <rPr>
        <sz val="11"/>
        <color theme="1"/>
        <rFont val="Calibri"/>
        <family val="2"/>
        <scheme val="minor"/>
      </rPr>
      <t xml:space="preserve">:
MNHN, 2007, Harold Levrel, « Étude de faisabilité pour la réalisation d’un Millenium Ecosystem Assessment en France » http://www2.mnhn.fr/cersp/IMG/pdf/Rapport_Faisabilite_MEA_France1.pdf 
Centre d’analyse stratégique(CAS), 2009, « Évaluation économique de la biodiversité et des services écosystémiques, rapport n°18. http://www.strategie.gouv.fr/article.php3?id_article=980. In English: An economic approach of biodiversity and ecosystem services – Contribution to public decision-making http://www.cbd.int/doc/case-studies/inc/cs-inc-report-en.pdf 
Premier ministre, 2010, « Stratégie nationale pour la biodiversité » http://www.developpement-durable.gouv.fr/IMG/pdf/1_bis_-_French_National_Biodiversity_Strategy_-_May_2011.pdf 
MEDDTL-DEB, 2010, Millenium ecosystem Assessment en France, étude exploratoire,  » http://www.developpement-durable.gouv.fr/IMG/DGALN_Synthese_Rapport_Final_MA20100204.pdf 
MEDDTL-CGDD, 2010, MNHN « Projet de caractérisation des fonctions écologiques des milieux en France » http://www.developpement-durable.gouv.fr/IMG/pdf/ED20.pdf 
INSEE, MEDDTL, 2010, «  Le rapport Stiglitz, un an après : de nombreuses recommandations mises en oeuvre, de nouveaux travaux à venir » http://www.insee.fr/fr/ppp/comm_presse/comm/communique_%20Stiglitz_2010_web.pdf 
MEDDTL-CGDD, 2010, « Donner une valeur à l’environnement : la monétarisation, un exercice délicat mais nécessaire », Revue du CGDD, décembre. http://www.developpement-durable.gouv.fr/IMG/pdf/RevueM.pdf 
MEDDTL-CGDD, 2010, « Conservation et utilisation durable de la biodiversité et des services écosystémiques : une analyse des outils économiques. Rapport de la Commission des comptes et de l’économie de l’environnement » http://www.developpement-durable.gouv.fr/Conservation-et-utilisation.html 
MEDDTL-CGDD, 2010 et 2011, « Évaluation économique des services rendus par les zones humides :
-  Un préalable à leur préservation » http://www.developpement-durable.gouv.fr/L-evaluation-economique-des.html 
- Enseignements méthodologiques de monétarisation, 2011 : http://www.developpement-durable.gouv.fr/Evaluation-economique-des-services,24313.html ; - Complémentarité des méthodes de monétarisation, 2011 : http://www.developpement-durable.gouv.fr/Evaluation-economique-des-services,24314.html 
- Les Aides Publiques dommageables à la Biodiversité, 2011, rapport CAS / G. SAINTENY : http://www.strategie.gouv.fr/content/les-aides-publiques-dommageables-la-biodiversite-note-de-synthese-246-octobre-2011
MEDDTL-CGDD, 2011, « Monétarisation des biens, services et impacts environnementaux. Actes du séminaire du 15 décembre 2010 » http://www.developpement-durable.gouv.fr/IMG/pdf/ED53-2.pdf 
ONEMA, 2012, J.P. Amigues, B. Chevassus-au-Louis, « Evaluer les services écologiques des milieux aquatiques enjeux scientifiques, politiques et opérationnels », http://www.onema.fr/IMG/pdf/servicesecologiques_BD.pdf 
MEDDTL, 2012, CSPNB « La biodiversité à travers des exemples : services compris » http://www.developpement-durable.gouv.fr/La-biodiversite-a-travers-des,27213.html 
</t>
    </r>
  </si>
  <si>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</si>
  <si>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</si>
  <si>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</si>
  <si>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</si>
  <si>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</si>
  <si>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</si>
  <si>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</si>
  <si>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</si>
  <si>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</si>
  <si>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</si>
  <si>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</si>
  <si>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</si>
  <si>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</si>
  <si>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</si>
  <si>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</si>
  <si>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</si>
  <si>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</si>
  <si>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</si>
  <si>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</si>
  <si>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</si>
  <si>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</si>
  <si>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</si>
  <si>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</si>
  <si>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</si>
  <si>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</si>
  <si>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</si>
  <si>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</si>
  <si>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</si>
  <si>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</si>
  <si>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</si>
  <si>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</si>
  <si>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</si>
  <si>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</si>
  <si>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Colombia</t>
  </si>
  <si>
    <t>Comoros</t>
  </si>
  <si>
    <t>Congo</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</si>
  <si>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</si>
  <si>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</si>
  <si>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</si>
  <si>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</si>
  <si>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</si>
  <si>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</si>
  <si>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</si>
  <si>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</si>
  <si>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</si>
  <si>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</si>
  <si>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</si>
  <si>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</si>
  <si>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</si>
  <si>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</si>
  <si>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</si>
  <si>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</si>
  <si>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</si>
  <si>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</si>
  <si>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</si>
  <si>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</si>
  <si>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</si>
  <si>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</si>
  <si>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</si>
  <si>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</si>
  <si>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</si>
  <si>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</si>
  <si>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</si>
  <si>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</si>
  <si>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</si>
  <si>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</si>
  <si>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</si>
  <si>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</si>
  <si>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</si>
  <si>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</si>
  <si>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</si>
  <si>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</si>
  <si>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</si>
  <si>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</si>
  <si>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</si>
  <si>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</si>
  <si>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</si>
  <si>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</si>
  <si>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</si>
  <si>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</si>
  <si>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</si>
  <si>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</si>
  <si>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</si>
  <si>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</si>
  <si>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</si>
  <si>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</si>
  <si>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</si>
  <si>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</si>
  <si>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</si>
  <si>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</si>
  <si>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</si>
  <si>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</si>
  <si>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</si>
  <si>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</si>
  <si>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</si>
  <si>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</si>
  <si>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</si>
  <si>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</si>
  <si>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</si>
  <si>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</si>
  <si>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</si>
  <si>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Macedonia, The Former Yugoslav Republic of</t>
  </si>
  <si>
    <t>Madagascar</t>
  </si>
  <si>
    <t>Malawi</t>
  </si>
  <si>
    <t>Malaysia</t>
  </si>
  <si>
    <t>Maldives</t>
  </si>
  <si>
    <t>Mali</t>
  </si>
  <si>
    <t>Malta</t>
  </si>
  <si>
    <t>Marshall Islands</t>
  </si>
  <si>
    <t>Mauritania</t>
  </si>
  <si>
    <t>Mauritius</t>
  </si>
  <si>
    <t>Mexico</t>
  </si>
  <si>
    <t>Micronesia, Federated States of</t>
  </si>
  <si>
    <t>Moldova, Republic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</si>
  <si>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</si>
  <si>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</si>
  <si>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</si>
  <si>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</si>
  <si>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</si>
  <si>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</si>
  <si>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</si>
  <si>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</si>
  <si>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</si>
  <si>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</si>
  <si>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</si>
  <si>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</si>
  <si>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</si>
  <si>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</si>
  <si>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</si>
  <si>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</si>
  <si>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</si>
  <si>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</si>
  <si>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</si>
  <si>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</si>
  <si>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</si>
  <si>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</si>
  <si>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</si>
  <si>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</si>
  <si>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</si>
  <si>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</si>
  <si>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</si>
  <si>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</si>
  <si>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</si>
  <si>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</si>
  <si>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</si>
  <si>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</si>
  <si>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</si>
  <si>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</si>
  <si>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</si>
  <si>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</si>
  <si>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</si>
  <si>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</si>
  <si>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</si>
  <si>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</si>
  <si>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</si>
  <si>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</si>
  <si>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</si>
  <si>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</si>
  <si>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</si>
  <si>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</si>
  <si>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</si>
  <si>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</si>
  <si>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</si>
  <si>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</si>
  <si>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</si>
  <si>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</si>
  <si>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</si>
  <si>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</si>
  <si>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</si>
  <si>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</si>
  <si>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Tanzania, United Republic of</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</si>
  <si>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</si>
  <si>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</si>
  <si>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</si>
  <si>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</si>
  <si>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</si>
  <si>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</si>
  <si>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</si>
  <si>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</si>
  <si>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</si>
  <si>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</si>
  <si>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</si>
  <si>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</si>
  <si>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</si>
  <si>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</si>
  <si>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</si>
  <si>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</si>
  <si>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</si>
  <si>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t>
  </si>
  <si>
    <t>Viet Nam</t>
  </si>
  <si>
    <t>Yemen</t>
  </si>
  <si>
    <t>Zambia</t>
  </si>
  <si>
    <t>Zimbabwe</t>
  </si>
  <si>
    <t xml:space="preserve">National Focal Point                             </t>
  </si>
  <si>
    <t xml:space="preserve">Focal point for resource mobilization </t>
  </si>
  <si>
    <t>Other (Please specify)</t>
  </si>
  <si>
    <t>Identification of respondent</t>
  </si>
  <si>
    <t xml:space="preserve">1. Information on international flows of financial resources </t>
  </si>
  <si>
    <t xml:space="preserve">Currency: </t>
  </si>
  <si>
    <t>Directly related</t>
  </si>
  <si>
    <t>Amount</t>
  </si>
  <si>
    <t>Confidence</t>
  </si>
  <si>
    <t>Year</t>
  </si>
  <si>
    <t>1.2 Other public funds</t>
  </si>
  <si>
    <t>1.3 Private/ Market</t>
  </si>
  <si>
    <t>High</t>
  </si>
  <si>
    <t>Medium</t>
  </si>
  <si>
    <t>Low</t>
  </si>
  <si>
    <t>2. Information on the availability of financial resources in each country</t>
  </si>
  <si>
    <r>
      <t xml:space="preserve">1.4 </t>
    </r>
    <r>
      <rPr>
        <sz val="11"/>
        <color indexed="8"/>
        <rFont val="Arial"/>
        <family val="2"/>
      </rPr>
      <t>Not for profit organizations</t>
    </r>
  </si>
  <si>
    <t xml:space="preserve">2.2 Private/ Market  </t>
  </si>
  <si>
    <t xml:space="preserve">2.3 Other (NGOs, foundation, and academia) </t>
  </si>
  <si>
    <t>3. Information on the steps being taken to implement the strategy for resource mobilization</t>
  </si>
  <si>
    <t>4. Information on specific issues related to resource availability</t>
  </si>
  <si>
    <t>4.1: Technical cooperation, capacity‑building and South-South cooperation</t>
  </si>
  <si>
    <t xml:space="preserve">4.2 Resources raised through reform of incentives and subsidies </t>
  </si>
  <si>
    <t>4.2.1 Removed, reformed or phased-out</t>
  </si>
  <si>
    <t xml:space="preserve">4.3 New and innovative financial mechanism </t>
  </si>
  <si>
    <t>4.4 Access and benefit sharing of genetic resources initiatives and mechanisms consistent with the Convention</t>
  </si>
  <si>
    <t>Initiative</t>
  </si>
  <si>
    <t>Description (including how resource mobilization is enhanced)</t>
  </si>
  <si>
    <t>Activity classification</t>
  </si>
  <si>
    <t>Default Description</t>
  </si>
  <si>
    <t>5. Activity classification</t>
  </si>
  <si>
    <t xml:space="preserve">The Preliminary Reporting Framework is intended for use by Parties for providing data on resource mobilization according to the indicators adopted in decision X/3. Data provided for the 2006-2010 will be used for the calculation of a baseline while data provided after 2010 will be used to monitor progress. The relationship between each of the indicators agreed in decision X/3 and the data fields contained in the Framework is provided in Appendix 1. </t>
  </si>
  <si>
    <t>II. OVERVIEW OF THE PRELIMINARY REPORTING FRAMEWORK</t>
  </si>
  <si>
    <t xml:space="preserve">The indicators in decision X/3, as well as the strategy for resource mobilization and Aichi Target 20 require certain types of information:  </t>
  </si>
  <si>
    <t>(a)</t>
  </si>
  <si>
    <t>Data, in monetary units, on flows of financial resources for biodiversity from developed to developing countries;</t>
  </si>
  <si>
    <t xml:space="preserve">(b) </t>
  </si>
  <si>
    <t>Data, in monetary units, on financial resources available for biodiversity;</t>
  </si>
  <si>
    <t xml:space="preserve">(c) </t>
  </si>
  <si>
    <t>Information on the steps countries are taking to implement the strategy for resource mobilization; and</t>
  </si>
  <si>
    <t xml:space="preserve">(d) </t>
  </si>
  <si>
    <t>Information (both qualitative and quantitative, including in monetary terms) on the role of specific initiatives including those relating to technical cooperation, and innovative financial mechanisms.[1]</t>
  </si>
  <si>
    <t xml:space="preserve">The Preliminary Reporting Framework has been structured to correspond with these categories. Further the framework contains a fifth section which addresses the scope of biodiversity funding. Funding for biodiversity includes not only funding for direct actions to protect biodiversity but also funding related to actions across different sectors (e.g. agriculture, forestry, tourism) to promote biodiversity-friendly initiatives that have other primary purposes (e.g. ecosystem-based approaches to climate-change mitigation and adaptation) where a wider range of funding sources is typical. In addition, economy-wide and society-wide measures that address the underlying causes of biodiversity-loss are relevant, even if they are not traditionally regarded as biodiversity finance. With this in mind, the reporting framework has been developed to distinguish two general types of biodiversity funding. Funding related to activities which are intended to directly affect biodiversity and activities which focus on other issues but which have an indirect positive effect on biodiversity. In order to facilitate comparison, ideally Parties would provide funding information according to these two categories. In order to facilitate the classification of activities, in section five, Parties have the opportunity to fine-tune this categorization according to their own needs. However the Preliminary Reporting Framework also allows respondents to provide overall totals. </t>
  </si>
  <si>
    <t>[1] The indicators requiring this type of information should be completed at the discretion of Parties. Some of the data used to calculate the information required for (1) and (2) may be used to provide information for this type of indicators as well.</t>
  </si>
  <si>
    <t>Select &gt;&gt;</t>
  </si>
  <si>
    <t>III. GUIDANCE FOR THE USE OF THE PRELIMINARY REPORTING FRAMEWORK</t>
  </si>
  <si>
    <t>For those sections which ask for monetary figures (1, 2, and 4):</t>
  </si>
  <si>
    <t xml:space="preserve">In completing the reporting framework Parties are encouraged to interact with their respective statistical offices or other relevant departments when gathering information. Some of the information needed for this process is likely already available and it should be used where possible in order to reduce the reporting burden and the duplication of efforts. At the end of each question a comments field is provided where respondents can provide additional information to further substantiate responses, highlight any assumptions or qualifications linked to the data, or to raise any other related issues.  </t>
  </si>
  <si>
    <t xml:space="preserve">When completing the preliminary reporting framework respondents are encouraged to provide information for as many of the data fields as possible. However, recognizing that it may be difficult for Parties to provide some of the information, there is no need to complete all of the data fields before submitting information to the Secretariat. Further, where precise information is not available, respondents are encouraged to use their best estimates. </t>
  </si>
  <si>
    <t xml:space="preserve">Country: </t>
  </si>
  <si>
    <t xml:space="preserve">PRELIMINARY REPORTING FRAMEWORK </t>
  </si>
  <si>
    <t>I. INTRODUCTION</t>
  </si>
  <si>
    <t>Please indicate on whose behalf this information is being completed:</t>
  </si>
  <si>
    <t>Contact details of the respondent :</t>
  </si>
  <si>
    <t>&lt;Amount&gt;</t>
  </si>
  <si>
    <t xml:space="preserve">This section of the Framework relates to the flows of financial resources from all sources to developing countries. </t>
  </si>
  <si>
    <r>
      <t xml:space="preserve">For </t>
    </r>
    <r>
      <rPr>
        <b/>
        <i/>
        <u/>
        <sz val="11.5"/>
        <color indexed="8"/>
        <rFont val="Times New Roman"/>
        <family val="1"/>
      </rPr>
      <t>developed countries</t>
    </r>
    <r>
      <rPr>
        <sz val="11.5"/>
        <color indexed="8"/>
        <rFont val="Times New Roman"/>
        <family val="1"/>
      </rPr>
      <t xml:space="preserve"> (members of OECD-DAC): </t>
    </r>
    <r>
      <rPr>
        <b/>
        <sz val="11.5"/>
        <color indexed="8"/>
        <rFont val="Times New Roman"/>
        <family val="1"/>
      </rPr>
      <t xml:space="preserve">Please indicate the amount of resources provided in support of biodiversity in developing countries through ODA, other public funds, private/market mechanisms and through not-for profit organizations. </t>
    </r>
    <r>
      <rPr>
        <sz val="11.5"/>
        <color indexed="8"/>
        <rFont val="Times New Roman"/>
        <family val="1"/>
      </rPr>
      <t xml:space="preserve">For </t>
    </r>
    <r>
      <rPr>
        <b/>
        <i/>
        <u/>
        <sz val="11.5"/>
        <color indexed="8"/>
        <rFont val="Times New Roman"/>
        <family val="1"/>
      </rPr>
      <t>developing countries</t>
    </r>
    <r>
      <rPr>
        <sz val="11.5"/>
        <color indexed="8"/>
        <rFont val="Times New Roman"/>
        <family val="1"/>
      </rPr>
      <t xml:space="preserve"> (countries, not members of OECD -DAC</t>
    </r>
    <r>
      <rPr>
        <b/>
        <sz val="11.5"/>
        <color indexed="8"/>
        <rFont val="Times New Roman"/>
        <family val="1"/>
      </rPr>
      <t xml:space="preserve">): Please indicate the amount of resources received from external sources through ODA, other public funds, private/market mechanisms and through not-for profit organizations. </t>
    </r>
  </si>
  <si>
    <t>This section of the Framework relates to the financial resources available to implement the Convention and its Strategic Plan in your country. It relates specifically to the end use of financial resources regardless of whether the source of the funds is domestic or external.</t>
  </si>
  <si>
    <t xml:space="preserve">This section of the Framework addresses initiatives which are important in enabling access to financial resources for biodiversity activities. The information sought in this section does not require response in monetary units. </t>
  </si>
  <si>
    <t xml:space="preserve">Please indicate whether your country has undertaken any of the following steps to enable implementation of the strategy for resource mobilization and provide additional information as appropriate. </t>
  </si>
  <si>
    <r>
      <t>If your country has undertaken any of the activities below please indicate the results which have been achieved if possible.</t>
    </r>
    <r>
      <rPr>
        <b/>
        <sz val="11"/>
        <color indexed="8"/>
        <rFont val="Times New Roman"/>
        <family val="1"/>
      </rPr>
      <t xml:space="preserve"> </t>
    </r>
    <r>
      <rPr>
        <sz val="11"/>
        <color indexed="8"/>
        <rFont val="Times New Roman"/>
        <family val="1"/>
      </rPr>
      <t xml:space="preserve"> If you are representing a developing country (not a member of the OECD -DAC</t>
    </r>
    <r>
      <rPr>
        <b/>
        <sz val="11"/>
        <color indexed="8"/>
        <rFont val="Times New Roman"/>
        <family val="1"/>
      </rPr>
      <t>)</t>
    </r>
    <r>
      <rPr>
        <sz val="11"/>
        <color indexed="8"/>
        <rFont val="Times New Roman"/>
        <family val="1"/>
      </rPr>
      <t xml:space="preserve"> please also indicate whether external funding and/or capacity building support was received by your country to undertake the initiatives (if applicable). Please also indicate the results and year initiated and completed (where applicable). </t>
    </r>
  </si>
  <si>
    <t>&lt;Describe the initiative&gt;</t>
  </si>
  <si>
    <t xml:space="preserve">This section of the Framework contains questions related to several specific issues including: technical cooperation; South-South cooperation; innovative financial mechanisms; and access and benefit‑sharing. </t>
  </si>
  <si>
    <r>
      <t xml:space="preserve">For </t>
    </r>
    <r>
      <rPr>
        <b/>
        <i/>
        <u/>
        <sz val="11"/>
        <color indexed="8"/>
        <rFont val="Times New Roman"/>
        <family val="1"/>
      </rPr>
      <t>developing countries</t>
    </r>
    <r>
      <rPr>
        <sz val="11"/>
        <color indexed="8"/>
        <rFont val="Times New Roman"/>
        <family val="1"/>
      </rPr>
      <t xml:space="preserve"> (countries, not members of OECD -DAC</t>
    </r>
    <r>
      <rPr>
        <b/>
        <sz val="11"/>
        <color indexed="8"/>
        <rFont val="Times New Roman"/>
        <family val="1"/>
      </rPr>
      <t>): please indicate if your country is participating in technical cooperation and capacity‑building initiatives that support biodiversity from which you have received resources as well as if initiatives have been financed by your country.</t>
    </r>
    <r>
      <rPr>
        <sz val="11"/>
        <color indexed="8"/>
        <rFont val="Times New Roman"/>
        <family val="1"/>
      </rPr>
      <t xml:space="preserve"> You may also provide a description of the types of initiatives. </t>
    </r>
  </si>
  <si>
    <t>&lt;You may add here your comments&gt;</t>
  </si>
  <si>
    <t xml:space="preserve">Steps and description of the initiative (including support received, results achieved,  year initiated/ completed) </t>
  </si>
  <si>
    <t xml:space="preserve">Type and description of the initiative (including support received, results achieved,  year initiated/ completed) </t>
  </si>
  <si>
    <t>Incentives and description of the initiative (including how the intrinsic and all other values of biodiversity have been reflected)</t>
  </si>
  <si>
    <t xml:space="preserve">Please identify the new and innovative financial mechanisms that have been implemented by your country or in which your country has participated. </t>
  </si>
  <si>
    <t>Please indicate the type of initiative and the amount of financial resources generated (where known; order of magnitude estimates are better than none). Please also indicate whether and how the intrinsic and all other values of biodiversity were considered and provide a brief description of the initiative, including the year of its establishment and operation.</t>
  </si>
  <si>
    <t>&lt;Resources generated&gt;</t>
  </si>
  <si>
    <t>&lt;Description&gt;</t>
  </si>
  <si>
    <t>Please indicate the number of access and benefit-sharing of genetic resources initiatives and mechanisms your country has undertaken that enhance resource mobilization:</t>
  </si>
  <si>
    <t>&lt;Initiative&gt;</t>
  </si>
  <si>
    <r>
      <t>For the resource classification mentioned in sections 1 and 2 above a</t>
    </r>
    <r>
      <rPr>
        <b/>
        <sz val="11"/>
        <color indexed="8"/>
        <rFont val="Times New Roman"/>
        <family val="1"/>
      </rPr>
      <t xml:space="preserve"> </t>
    </r>
    <r>
      <rPr>
        <sz val="11"/>
        <color indexed="8"/>
        <rFont val="Times New Roman"/>
        <family val="1"/>
      </rPr>
      <t xml:space="preserve">brief description of each of the categories as well as an indicative list of the actions that could be considered under each category is provided below. </t>
    </r>
    <r>
      <rPr>
        <b/>
        <sz val="11"/>
        <color indexed="8"/>
        <rFont val="Times New Roman"/>
        <family val="1"/>
      </rPr>
      <t>Please list any additional activities considered under each category</t>
    </r>
    <r>
      <rPr>
        <sz val="11"/>
        <color indexed="8"/>
        <rFont val="Times New Roman"/>
        <family val="1"/>
      </rPr>
      <t>.</t>
    </r>
  </si>
  <si>
    <t>&lt;Additional activities&gt;</t>
  </si>
  <si>
    <t xml:space="preserve">For the calculation of the baseline, please provide data for 2010 or the most recent year prior to that. If data is available for more than one year please reproduce the table and provide the information for each year. If possible, provide data for the period 2006 to 2010 and other years that may be available. If specific annual data is not available you may provide the best estimate of an average figure for a range of years (e.g. 2006-2010). For the purposes of monitoring progress please provide data for years after 2010; </t>
  </si>
  <si>
    <t>If your financial year does not correspond to the calendar year, please indicate the calendar year in which the financial year begins; (For example if the financial year is 1 April 2010 until 30 March 2011, please record the year as “2010”.);</t>
  </si>
  <si>
    <t>In order to facilitate compilation of data, please provide either: the figures in 2010 US dollars (preferred), or ensure that the currency and the relevant year are indicated;</t>
  </si>
  <si>
    <t xml:space="preserve">Please provide the best estimate of the data and also indicate the confidence level of your estimate (“high”: data mostly derived from published sources; “medium”: data represents expert judgment based on good information; or “low”: data is a best but risky estimate with very incomplete data). As an alternative to indicating the confidence level, you may provide a range of estimates. </t>
  </si>
  <si>
    <t>IMPLEMENTATION OF THE STRATEGY FOR RESOURCE MOBILIZATION</t>
  </si>
  <si>
    <t>&lt;if "Other" please specify&gt;</t>
  </si>
  <si>
    <r>
      <rPr>
        <b/>
        <i/>
        <sz val="11"/>
        <color indexed="8"/>
        <rFont val="Times New Roman"/>
        <family val="1"/>
      </rPr>
      <t>Please take care to avoid double counting; expenditure included in one row of the table should not also be included in another.</t>
    </r>
    <r>
      <rPr>
        <sz val="11"/>
        <color indexed="8"/>
        <rFont val="Times New Roman"/>
        <family val="1"/>
      </rPr>
      <t xml:space="preserve"> As this question specifically relates to domestic expenditures </t>
    </r>
    <r>
      <rPr>
        <b/>
        <i/>
        <sz val="11"/>
        <color indexed="8"/>
        <rFont val="Times New Roman"/>
        <family val="1"/>
      </rPr>
      <t xml:space="preserve">if you are representing a </t>
    </r>
    <r>
      <rPr>
        <b/>
        <i/>
        <u/>
        <sz val="11"/>
        <color indexed="8"/>
        <rFont val="Times New Roman"/>
        <family val="1"/>
      </rPr>
      <t>developed country</t>
    </r>
    <r>
      <rPr>
        <sz val="11"/>
        <color indexed="8"/>
        <rFont val="Times New Roman"/>
        <family val="1"/>
      </rPr>
      <t xml:space="preserve"> (members of OECD-DAC) </t>
    </r>
    <r>
      <rPr>
        <b/>
        <i/>
        <sz val="11"/>
        <color indexed="8"/>
        <rFont val="Times New Roman"/>
        <family val="1"/>
      </rPr>
      <t>please do not include any funding provided to other countries</t>
    </r>
    <r>
      <rPr>
        <sz val="11"/>
        <color indexed="8"/>
        <rFont val="Times New Roman"/>
        <family val="1"/>
      </rPr>
      <t xml:space="preserve">. However, </t>
    </r>
    <r>
      <rPr>
        <b/>
        <i/>
        <sz val="11"/>
        <color indexed="8"/>
        <rFont val="Times New Roman"/>
        <family val="1"/>
      </rPr>
      <t xml:space="preserve">if you are representing a </t>
    </r>
    <r>
      <rPr>
        <b/>
        <i/>
        <u/>
        <sz val="11"/>
        <color indexed="8"/>
        <rFont val="Times New Roman"/>
        <family val="1"/>
      </rPr>
      <t>developing country</t>
    </r>
    <r>
      <rPr>
        <sz val="11"/>
        <color indexed="8"/>
        <rFont val="Times New Roman"/>
        <family val="1"/>
      </rPr>
      <t xml:space="preserve"> (not a members of OECD -DAC</t>
    </r>
    <r>
      <rPr>
        <b/>
        <sz val="11"/>
        <color indexed="8"/>
        <rFont val="Times New Roman"/>
        <family val="1"/>
      </rPr>
      <t xml:space="preserve">) </t>
    </r>
    <r>
      <rPr>
        <b/>
        <i/>
        <sz val="11"/>
        <color indexed="8"/>
        <rFont val="Times New Roman"/>
        <family val="1"/>
      </rPr>
      <t>please include the money received from other countries</t>
    </r>
    <r>
      <rPr>
        <sz val="11"/>
        <color indexed="8"/>
        <rFont val="Times New Roman"/>
        <family val="1"/>
      </rPr>
      <t xml:space="preserve">. </t>
    </r>
  </si>
  <si>
    <t>Description
(including how the intrinsic and all other values of biodiversity have been reflected)</t>
  </si>
  <si>
    <t>Resources generated
(If known)</t>
  </si>
  <si>
    <r>
      <rPr>
        <b/>
        <sz val="11"/>
        <color indexed="8"/>
        <rFont val="Times New Roman"/>
        <family val="1"/>
      </rPr>
      <t>Additional  activities</t>
    </r>
    <r>
      <rPr>
        <sz val="11"/>
        <color indexed="8"/>
        <rFont val="Times New Roman"/>
        <family val="1"/>
      </rPr>
      <t xml:space="preserve">
</t>
    </r>
    <r>
      <rPr>
        <i/>
        <sz val="11"/>
        <color indexed="8"/>
        <rFont val="Times New Roman"/>
        <family val="1"/>
      </rPr>
      <t>(To ensure information comparability please add any additional activities not already included in the row above. Please also indicate if any of the above activities are included in different a category)</t>
    </r>
  </si>
  <si>
    <t>Type of financial flows [2]</t>
  </si>
  <si>
    <t>Category [3]</t>
  </si>
  <si>
    <t>1.1.1 ODA - Bilateral</t>
  </si>
  <si>
    <t>1.1.2 ODA - Multilateral</t>
  </si>
  <si>
    <r>
      <t xml:space="preserve">[2] </t>
    </r>
    <r>
      <rPr>
        <b/>
        <sz val="11"/>
        <color indexed="8"/>
        <rFont val="Times New Roman"/>
        <family val="1"/>
      </rPr>
      <t xml:space="preserve">Type of financial flows: </t>
    </r>
  </si>
  <si>
    <r>
      <rPr>
        <b/>
        <sz val="11"/>
        <color indexed="8"/>
        <rFont val="Calibri"/>
        <family val="2"/>
      </rPr>
      <t xml:space="preserve">• </t>
    </r>
    <r>
      <rPr>
        <b/>
        <sz val="11"/>
        <color indexed="8"/>
        <rFont val="Times New Roman"/>
        <family val="1"/>
      </rPr>
      <t>Official Development Assistance (ODA)</t>
    </r>
    <r>
      <rPr>
        <sz val="11"/>
        <color indexed="8"/>
        <rFont val="Times New Roman"/>
        <family val="1"/>
      </rPr>
      <t xml:space="preserve"> refers to flows of official financing administered with the purpose of promoting economic development and welfare of developing countries as the main objective, and which are concessional in character with a grant element of at least 25 per cent (using a fixed 10 per cent rate of discount). ODA can be bilateral or multilateral. Where resources are provided or received for general budget support rather than for specific activities, an estimate of resources provided/received for biodiversity may be calculated from the proportion of the recipient country’s budget devoted to such activities.</t>
    </r>
  </si>
  <si>
    <r>
      <rPr>
        <b/>
        <sz val="11"/>
        <color indexed="8"/>
        <rFont val="Times New Roman"/>
        <family val="1"/>
      </rPr>
      <t>• Bilateral ODA</t>
    </r>
    <r>
      <rPr>
        <sz val="11"/>
        <color indexed="8"/>
        <rFont val="Times New Roman"/>
        <family val="1"/>
      </rPr>
      <t xml:space="preserve"> refers to contributions of donor government agencies, at all levels, to developing countries</t>
    </r>
  </si>
  <si>
    <r>
      <rPr>
        <b/>
        <sz val="11"/>
        <color indexed="8"/>
        <rFont val="Times New Roman"/>
        <family val="1"/>
      </rPr>
      <t>• Multilateral ODA</t>
    </r>
    <r>
      <rPr>
        <sz val="11"/>
        <color indexed="8"/>
        <rFont val="Times New Roman"/>
        <family val="1"/>
      </rPr>
      <t xml:space="preserve"> refers to funds provided through international financial institutions such as the Global Environment Facility, the World Bank and United Nations funds and programmes.</t>
    </r>
  </si>
  <si>
    <r>
      <rPr>
        <b/>
        <sz val="11"/>
        <color indexed="8"/>
        <rFont val="Times New Roman"/>
        <family val="1"/>
      </rPr>
      <t>• Other public funds</t>
    </r>
    <r>
      <rPr>
        <sz val="11"/>
        <color indexed="8"/>
        <rFont val="Times New Roman"/>
        <family val="1"/>
      </rPr>
      <t xml:space="preserve"> includes </t>
    </r>
    <r>
      <rPr>
        <b/>
        <sz val="11"/>
        <color indexed="8"/>
        <rFont val="Times New Roman"/>
        <family val="1"/>
      </rPr>
      <t>non-ODA public funding</t>
    </r>
    <r>
      <rPr>
        <sz val="11"/>
        <color indexed="8"/>
        <rFont val="Times New Roman"/>
        <family val="1"/>
      </rPr>
      <t>, also called “other official flows” (OOFs), which refers to transactions by the official sector with countries on the List of Aid Recipients which do not meet the conditions for eligibility as Official Development Assistance. The category also includes resources provided from other “non-donor” countries i.e. through “</t>
    </r>
    <r>
      <rPr>
        <b/>
        <sz val="11"/>
        <color indexed="8"/>
        <rFont val="Times New Roman"/>
        <family val="1"/>
      </rPr>
      <t>South-South Cooperation”</t>
    </r>
    <r>
      <rPr>
        <sz val="11"/>
        <color indexed="8"/>
        <rFont val="Times New Roman"/>
        <family val="1"/>
      </rPr>
      <t xml:space="preserve">.  </t>
    </r>
  </si>
  <si>
    <r>
      <rPr>
        <b/>
        <sz val="11"/>
        <color indexed="8"/>
        <rFont val="Times New Roman"/>
        <family val="1"/>
      </rPr>
      <t xml:space="preserve">• </t>
    </r>
    <r>
      <rPr>
        <sz val="11"/>
        <color indexed="8"/>
        <rFont val="Times New Roman"/>
        <family val="1"/>
      </rPr>
      <t xml:space="preserve">The </t>
    </r>
    <r>
      <rPr>
        <b/>
        <sz val="11"/>
        <color indexed="8"/>
        <rFont val="Times New Roman"/>
        <family val="1"/>
      </rPr>
      <t xml:space="preserve">private sector </t>
    </r>
    <r>
      <rPr>
        <sz val="11"/>
        <color indexed="8"/>
        <rFont val="Times New Roman"/>
        <family val="1"/>
      </rPr>
      <t>comprises private corporations or transaction mediated through a market.</t>
    </r>
  </si>
  <si>
    <r>
      <t xml:space="preserve">[3] </t>
    </r>
    <r>
      <rPr>
        <b/>
        <sz val="11"/>
        <color indexed="8"/>
        <rFont val="Times New Roman"/>
        <family val="1"/>
      </rPr>
      <t>Category:</t>
    </r>
    <r>
      <rPr>
        <sz val="11"/>
        <color indexed="8"/>
        <rFont val="Times New Roman"/>
        <family val="1"/>
      </rPr>
      <t xml:space="preserve"> See section 5 of the reporting framework for a description of the categories.</t>
    </r>
  </si>
  <si>
    <t>Source [4]</t>
  </si>
  <si>
    <t>Category [5]</t>
  </si>
  <si>
    <t>Notes:</t>
  </si>
  <si>
    <t>2.1.1 Gov. budgets - Central</t>
  </si>
  <si>
    <t>2.1.2 Gov. budgets - State/Provincial</t>
  </si>
  <si>
    <t>2.1.3 Gov. budgets - Local/ Municipal</t>
  </si>
  <si>
    <r>
      <t xml:space="preserve">[4] </t>
    </r>
    <r>
      <rPr>
        <b/>
        <sz val="11"/>
        <color indexed="8"/>
        <rFont val="Times New Roman"/>
        <family val="1"/>
      </rPr>
      <t>Sources:</t>
    </r>
    <r>
      <rPr>
        <b/>
        <sz val="11"/>
        <color indexed="8"/>
        <rFont val="Times New Roman"/>
        <family val="1"/>
      </rPr>
      <t/>
    </r>
  </si>
  <si>
    <r>
      <t xml:space="preserve">• </t>
    </r>
    <r>
      <rPr>
        <b/>
        <sz val="11"/>
        <color indexed="8"/>
        <rFont val="Times New Roman"/>
        <family val="1"/>
      </rPr>
      <t>Government budgets</t>
    </r>
    <r>
      <rPr>
        <sz val="11"/>
        <color indexed="8"/>
        <rFont val="Times New Roman"/>
        <family val="1"/>
      </rPr>
      <t xml:space="preserve"> include public money spent by government or government agencies to address domestic biodiversity issues. Resources from the different levels of government: central (national, federal); state/provincial (if applicable); and local/municipal should be included. All countries should include estimates for “central” and for “local/municipal”. When providing information on government budgets Parties should ensure that funds transferred between the different levels of government are only counted once. </t>
    </r>
  </si>
  <si>
    <r>
      <t xml:space="preserve">• The </t>
    </r>
    <r>
      <rPr>
        <b/>
        <sz val="11"/>
        <color indexed="8"/>
        <rFont val="Times New Roman"/>
        <family val="1"/>
      </rPr>
      <t>private sector</t>
    </r>
    <r>
      <rPr>
        <sz val="11"/>
        <color indexed="8"/>
        <rFont val="Times New Roman"/>
        <family val="1"/>
      </rPr>
      <t xml:space="preserve"> comprises private corporations or transactions mediated through a market. </t>
    </r>
  </si>
  <si>
    <r>
      <t xml:space="preserve">• </t>
    </r>
    <r>
      <rPr>
        <b/>
        <sz val="11"/>
        <color indexed="8"/>
        <rFont val="Times New Roman"/>
        <family val="1"/>
      </rPr>
      <t>Other</t>
    </r>
    <r>
      <rPr>
        <sz val="11"/>
        <color indexed="8"/>
        <rFont val="Times New Roman"/>
        <family val="1"/>
      </rPr>
      <t xml:space="preserve"> represents funding that is neither public nor mediated through a market. </t>
    </r>
    <r>
      <rPr>
        <b/>
        <sz val="11"/>
        <color indexed="8"/>
        <rFont val="Times New Roman"/>
        <family val="1"/>
      </rPr>
      <t>Non-governmental organizations</t>
    </r>
    <r>
      <rPr>
        <sz val="11"/>
        <color indexed="8"/>
        <rFont val="Times New Roman"/>
        <family val="1"/>
      </rPr>
      <t xml:space="preserve"> include non-profit organizations representing major groups and that are legally constituted organizations that operate independently from government. </t>
    </r>
    <r>
      <rPr>
        <b/>
        <sz val="11"/>
        <color indexed="8"/>
        <rFont val="Times New Roman"/>
        <family val="1"/>
      </rPr>
      <t>Foundations</t>
    </r>
    <r>
      <rPr>
        <sz val="11"/>
        <color indexed="8"/>
        <rFont val="Times New Roman"/>
        <family val="1"/>
      </rPr>
      <t xml:space="preserve"> are non-profit organizations that typically either donate funds, provide support to other organizations, and/or directly provide funding for their own charitable purposes. </t>
    </r>
    <r>
      <rPr>
        <b/>
        <sz val="11"/>
        <color indexed="8"/>
        <rFont val="Times New Roman"/>
        <family val="1"/>
      </rPr>
      <t>Academia</t>
    </r>
    <r>
      <rPr>
        <sz val="11"/>
        <color indexed="8"/>
        <rFont val="Times New Roman"/>
        <family val="1"/>
      </rPr>
      <t xml:space="preserve"> refers to all institutions aimed at advancing knowledge development, including educational and research institutions. The unifying factor between these three types of organizations is their not for profit status.  </t>
    </r>
  </si>
  <si>
    <r>
      <t xml:space="preserve">[5] </t>
    </r>
    <r>
      <rPr>
        <b/>
        <sz val="11"/>
        <color indexed="8"/>
        <rFont val="Times New Roman"/>
        <family val="1"/>
      </rPr>
      <t>Category:</t>
    </r>
    <r>
      <rPr>
        <sz val="11"/>
        <color indexed="8"/>
        <rFont val="Times New Roman"/>
        <family val="1"/>
      </rPr>
      <t xml:space="preserve"> See section 5 of the reporting framework for a description of the categories.</t>
    </r>
  </si>
  <si>
    <t>3.1 Assessment of values of biodiversity [6]</t>
  </si>
  <si>
    <t>3.2 Identification and reporting funding needs, funding gaps and funding priorities [7]</t>
  </si>
  <si>
    <t>3.3 Development of national financial plans for biodiversity  [8]</t>
  </si>
  <si>
    <t>3.4 Integrated consideration of biodiversity and ecosystem services in development plans and strategies  [9]</t>
  </si>
  <si>
    <t>3.5 Country integrated consideration of biodiversity and ecosystem services in national budgets  [10]</t>
  </si>
  <si>
    <t xml:space="preserve">[6] Assessments of the values of biodiversity and ecosystem services comprise assessments at the national, local and/or project levels, which may be undertaken by national or international experts, to estimate the value of biodiversity. </t>
  </si>
  <si>
    <t>[7] Funding needs, gaps and priorities are identified and reported at the national level, on the basis of the Convention and is often part of a national biodiversity strategy and action plan process.</t>
  </si>
  <si>
    <t xml:space="preserve">[8] National financial plans for biodiversity refer to financial plans developed as part of national biodiversity strategies and action plans.  </t>
  </si>
  <si>
    <t xml:space="preserve">[9] Development plans and strategies may take various forms in different countries, such as national poverty reduction strategies or national sustainability strategies.  </t>
  </si>
  <si>
    <t xml:space="preserve">[10] A national budget which integrates biodiversity considerations would normally contain a section or paragraph dealing with biodiversity. </t>
  </si>
  <si>
    <r>
      <t xml:space="preserve">For </t>
    </r>
    <r>
      <rPr>
        <b/>
        <i/>
        <u/>
        <sz val="11"/>
        <color indexed="8"/>
        <rFont val="Times New Roman"/>
        <family val="1"/>
      </rPr>
      <t>developed countries</t>
    </r>
    <r>
      <rPr>
        <sz val="11"/>
        <color indexed="8"/>
        <rFont val="Times New Roman"/>
        <family val="1"/>
      </rPr>
      <t xml:space="preserve"> (members of OECD -DAC): </t>
    </r>
    <r>
      <rPr>
        <b/>
        <sz val="11"/>
        <color indexed="8"/>
        <rFont val="Times New Roman"/>
        <family val="1"/>
      </rPr>
      <t>Please indicate if your country is participating in technical cooperation and capacity-building initiatives in support of biodiversity that are financed by your country or providing support to South-South cooperation through triangular cooperation.</t>
    </r>
    <r>
      <rPr>
        <sz val="11"/>
        <color indexed="8"/>
        <rFont val="Times New Roman"/>
        <family val="1"/>
      </rPr>
      <t xml:space="preserve"> You may also provide a description of the types of initiatives supported. [11]</t>
    </r>
  </si>
  <si>
    <t>4.1.1 North-South technical cooperation and capacity building provided  [12]</t>
  </si>
  <si>
    <t>4.1.2 Support to South-South technical cooperation &amp; capacity building  through triangular cooperation [13]</t>
  </si>
  <si>
    <t>4.1.5 South-South technical cooperation and capacity building - Provided [16]</t>
  </si>
  <si>
    <t>4.1.3 North-South technical cooperation and capacity building received</t>
  </si>
  <si>
    <t xml:space="preserve">4.1.4 South-South technical cooperation &amp; capacity building  received from other developing countries [14] </t>
  </si>
  <si>
    <t>[12] Note that your response to section 2 would already include such resources within the totals provided; this question is intended to elucidate specific information for indicators (8) and (9) of decision X/3.</t>
  </si>
  <si>
    <r>
      <t xml:space="preserve">[13] </t>
    </r>
    <r>
      <rPr>
        <b/>
        <sz val="11"/>
        <color indexed="8"/>
        <rFont val="Times New Roman"/>
        <family val="1"/>
      </rPr>
      <t>North-south technical cooperation</t>
    </r>
    <r>
      <rPr>
        <sz val="11"/>
        <color indexed="8"/>
        <rFont val="Times New Roman"/>
        <family val="1"/>
      </rPr>
      <t xml:space="preserve"> and capacity-building initiatives are those in which resources and/or expertise are provided by a developed country to a developing country. </t>
    </r>
  </si>
  <si>
    <r>
      <t xml:space="preserve">[14] While </t>
    </r>
    <r>
      <rPr>
        <b/>
        <sz val="11"/>
        <color indexed="8"/>
        <rFont val="Times New Roman"/>
        <family val="1"/>
      </rPr>
      <t>South-South cooperation</t>
    </r>
    <r>
      <rPr>
        <sz val="11"/>
        <color indexed="8"/>
        <rFont val="Times New Roman"/>
        <family val="1"/>
      </rPr>
      <t xml:space="preserve"> and capacity building is by definition between developing countries, in some instances developed countries may provide resources and expertise which a play a catalytic role in such initiatives. This type of support is commonly referred to as “triangular cooperation” and should be noted. </t>
    </r>
  </si>
  <si>
    <r>
      <t>[15]</t>
    </r>
    <r>
      <rPr>
        <b/>
        <sz val="11"/>
        <color indexed="8"/>
        <rFont val="Times New Roman"/>
        <family val="1"/>
      </rPr>
      <t xml:space="preserve"> South-South Cooperation</t>
    </r>
    <r>
      <rPr>
        <sz val="11"/>
        <color indexed="8"/>
        <rFont val="Times New Roman"/>
        <family val="1"/>
      </rPr>
      <t xml:space="preserve"> describes the exchange of resources, technology, and knowledge between developing countries. Developing countries participating in these types of initiatives can be recipients and/or providers of resources. In this field developing countries are asked to indicate separately the </t>
    </r>
    <r>
      <rPr>
        <b/>
        <sz val="11"/>
        <color indexed="8"/>
        <rFont val="Times New Roman"/>
        <family val="1"/>
      </rPr>
      <t>resources they have provided and received</t>
    </r>
    <r>
      <rPr>
        <sz val="11"/>
        <color indexed="8"/>
        <rFont val="Times New Roman"/>
        <family val="1"/>
      </rPr>
      <t xml:space="preserve"> through such initiatives. </t>
    </r>
  </si>
  <si>
    <t>Please indicate if your country has removed, phased out or reformed incentives, including subsidies, harmful to biodiversity [16] and if positive incentives have been introduced.</t>
  </si>
  <si>
    <t>4.2.2 Positive incentives [17]  introduced</t>
  </si>
  <si>
    <r>
      <t xml:space="preserve">[16]  </t>
    </r>
    <r>
      <rPr>
        <b/>
        <sz val="11"/>
        <color indexed="8"/>
        <rFont val="Times New Roman"/>
        <family val="1"/>
      </rPr>
      <t>Incentives</t>
    </r>
    <r>
      <rPr>
        <sz val="11"/>
        <color indexed="8"/>
        <rFont val="Times New Roman"/>
        <family val="1"/>
      </rPr>
      <t xml:space="preserve"> harmful to biodiversity emanate from policies or programmes that induce unsustainable behaviour harmful to biodiversity, often as unanticipated and unintended side effects of policies or programmes designed to achieve other objectives. Types of possibly harmful incentives include production subsidies and consumer subsidies while policies and laws governing resource use, such as land tenure systems and environmental resource management, can also have harmful effects.</t>
    </r>
  </si>
  <si>
    <r>
      <t xml:space="preserve">[17]  </t>
    </r>
    <r>
      <rPr>
        <b/>
        <sz val="11"/>
        <color indexed="8"/>
        <rFont val="Times New Roman"/>
        <family val="1"/>
      </rPr>
      <t>Positive incentive</t>
    </r>
    <r>
      <rPr>
        <sz val="11"/>
        <color indexed="8"/>
        <rFont val="Times New Roman"/>
        <family val="1"/>
      </rPr>
      <t xml:space="preserve"> measures are economic, legal or institutional measures designed to encourage beneficial activities.</t>
    </r>
  </si>
  <si>
    <t xml:space="preserve">Type of Initiative [18]  </t>
  </si>
  <si>
    <r>
      <t xml:space="preserve">[18] </t>
    </r>
    <r>
      <rPr>
        <b/>
        <sz val="11"/>
        <color indexed="8"/>
        <rFont val="Times New Roman"/>
        <family val="1"/>
      </rPr>
      <t>Types of initiatives</t>
    </r>
    <r>
      <rPr>
        <sz val="11"/>
        <color indexed="8"/>
        <rFont val="Times New Roman"/>
        <family val="1"/>
      </rPr>
      <t xml:space="preserve"> might include: payment for ecosystem services; biodiversity offset mechanisms; environmental fiscal reforms; markets for green products; business-biodiversity partnerships; new forms of charity; integrating biodiversity and ecosystem services in the development of new and innovative sources of international development finance and funding mechanisms for climate change which consider biodiversity and ecosystem services. </t>
    </r>
  </si>
  <si>
    <t>Directly related to biodiversity [19]</t>
  </si>
  <si>
    <t>Indirectly related to biodiversity [20]</t>
  </si>
  <si>
    <t xml:space="preserve">[19] Activities directly related to biodiversity broadly correspond to the activity categories A and B used in UNEP/CBD/WG-RI/4/6/Add.1. </t>
  </si>
  <si>
    <t>[20] Actions which indirectly relate to biodiversity broadly correspond to the activity categories C and D used in UNEP/CBD/WG-RI/4/6/Add.1.</t>
  </si>
  <si>
    <t xml:space="preserve">Funding for activities directly related to biodiversity such as:       
·   In situ/ex situ conservation      
·   Protected areas      
·   Maintaining genetic diversity      
·   Addressing threats from invasive alien species (in situations where the primary purpose is to protected biodiversity)      
·   Addressing threats to specific ecosystems and/or species
Also included within this category would be funding related to human resources, policy development and administration for these activities including the development of NBSAPs, frameworks, and CHM.       
Generally funding considered under this category would be provided by environmental agencies that directly and purposely consider biodiversity within their mandates. </t>
  </si>
  <si>
    <t xml:space="preserve">Funding for activities which have benefits for biodiversity but for which biodiversity conservation and sustainable use is not the main focus.
Activities under this category would generally be led by agencies outside of the environmental sector or where responsibility lies with multiple sectors.       
Activities under this category would include:      
·   Sectoral measures which benefit biodiversity conservation and sustainable use within productive sectors (agriculture, forestry, aquaculture, fisheries, etc)      
·   Sectoral measures to conserve water and prevent pollution      
·   Managing land use to mitigate climate change and increase resilience       
·   Planning, fiscal and regularity measures to promote sustainable consumption and production      
·   Broad scale public awareness and education measures </t>
  </si>
  <si>
    <t>NOTE: Information may be added only into grey areas.</t>
  </si>
  <si>
    <t>Note:</t>
  </si>
  <si>
    <t>Total (Directly + Indirectly related)</t>
  </si>
  <si>
    <t>Total  Directly related</t>
  </si>
  <si>
    <t>Total  Indirectly related</t>
  </si>
  <si>
    <t xml:space="preserve">Overall Total </t>
  </si>
  <si>
    <t>Overall average confidence:</t>
  </si>
  <si>
    <t>Total  (Directly + Indirectly related)</t>
  </si>
  <si>
    <t>Indirectly related</t>
  </si>
  <si>
    <t>Chad</t>
  </si>
  <si>
    <t>Chile</t>
  </si>
  <si>
    <t>China</t>
  </si>
  <si>
    <r>
      <t xml:space="preserve">Date of completion and submission of completed framework </t>
    </r>
    <r>
      <rPr>
        <b/>
        <i/>
        <sz val="11"/>
        <color indexed="8"/>
        <rFont val="Times New Roman"/>
        <family val="1"/>
      </rPr>
      <t>(dd/mm/yyyy)</t>
    </r>
    <r>
      <rPr>
        <b/>
        <sz val="11"/>
        <color indexed="8"/>
        <rFont val="Times New Roman"/>
        <family val="1"/>
      </rPr>
      <t>:</t>
    </r>
  </si>
  <si>
    <r>
      <t xml:space="preserve">For each of the expenditure sources listed please indicate the total amount of financial resources spent as well as an assessment of your confidence in the estimated amount (high, medium low; alternatively provide a range of estimates). </t>
    </r>
    <r>
      <rPr>
        <b/>
        <i/>
        <sz val="11.5"/>
        <color indexed="8"/>
        <rFont val="Times New Roman"/>
        <family val="1"/>
      </rPr>
      <t xml:space="preserve">Please take care to avoid double counting; expenditure included in one row of the table should not also be included in another. </t>
    </r>
    <r>
      <rPr>
        <sz val="11.5"/>
        <color indexed="8"/>
        <rFont val="Times New Roman"/>
        <family val="1"/>
      </rPr>
      <t xml:space="preserve">You may indicate expenditures </t>
    </r>
    <r>
      <rPr>
        <b/>
        <sz val="11.5"/>
        <color indexed="8"/>
        <rFont val="Times New Roman"/>
        <family val="1"/>
      </rPr>
      <t>according to the two categories (directly or indirectly related), or provide an estimate of the total in the case where the details are not available</t>
    </r>
    <r>
      <rPr>
        <sz val="11.5"/>
        <color indexed="8"/>
        <rFont val="Times New Roman"/>
        <family val="1"/>
      </rPr>
      <t xml:space="preserve">. A list of indicative activities for each of the categories is provided in section 5.  Please provide data for multiple years if possible (duplicate the table as necessary). </t>
    </r>
  </si>
  <si>
    <r>
      <rPr>
        <b/>
        <sz val="11"/>
        <color indexed="8"/>
        <rFont val="Times New Roman"/>
        <family val="1"/>
      </rPr>
      <t>Please indicate the financial support to domestic activities intended to achieve the objectives of this Convention from all sources.</t>
    </r>
    <r>
      <rPr>
        <sz val="11"/>
        <color indexed="8"/>
        <rFont val="Times New Roman"/>
        <family val="1"/>
      </rPr>
      <t xml:space="preserve">  For each of the expenditure sources listed please indicate the total amount of financial resources spent as well as an assessment of your confidence in the estimated amount (high, medium low; alternatively provide a range of estimates). You may indicate expenditures </t>
    </r>
    <r>
      <rPr>
        <b/>
        <sz val="11"/>
        <color indexed="8"/>
        <rFont val="Times New Roman"/>
        <family val="1"/>
      </rPr>
      <t>according to the two categories (directly or indirectly related), or provide an estimate of the total in the case where the details are not available</t>
    </r>
    <r>
      <rPr>
        <sz val="11"/>
        <color indexed="8"/>
        <rFont val="Times New Roman"/>
        <family val="1"/>
      </rPr>
      <t>. A list of indicative activities for each of the categories is provided in section 5.  Please provide data for multiple years if possible (duplicate the table as necessary).</t>
    </r>
    <r>
      <rPr>
        <b/>
        <sz val="11"/>
        <color indexed="8"/>
        <rFont val="Times New Roman"/>
        <family val="1"/>
      </rPr>
      <t xml:space="preserve"> </t>
    </r>
  </si>
  <si>
    <t>Emmanuelle SWYNGHEDAUW</t>
  </si>
  <si>
    <t>Chargée de mission biodiversité et développement</t>
  </si>
  <si>
    <t>Sous-direction de l'environnement et du climat</t>
  </si>
  <si>
    <t>Direction du développement et des biens publics mondiaux</t>
  </si>
  <si>
    <t>Direction générale de la mondialisation, du développement et des partenariats</t>
  </si>
  <si>
    <t>Ministère des affaires étrangères</t>
  </si>
  <si>
    <t>emmanuelle.swynghedauw@diplomatie.gouv.fr</t>
  </si>
  <si>
    <t>euros (millions)</t>
  </si>
  <si>
    <t xml:space="preserve">Contenu </t>
  </si>
  <si>
    <t>Aire protégée (marine ou terrestre)</t>
  </si>
  <si>
    <t>Appui aux ONG d’environnement</t>
  </si>
  <si>
    <t>Trust-fund Biodiversité</t>
  </si>
  <si>
    <t>Aide budgétaire Biodiversité</t>
  </si>
  <si>
    <t xml:space="preserve"> Gestion durable des forêts</t>
  </si>
  <si>
    <t>Gestion durable des pêcheries REDD</t>
  </si>
  <si>
    <t>Agroécologie</t>
  </si>
  <si>
    <t>Pastoralisme-transhumance</t>
  </si>
  <si>
    <t>Filières bio-équitable</t>
  </si>
  <si>
    <t>Assainissement des eaux usées, GIRE</t>
  </si>
  <si>
    <t>Développement urbain avec volet biodiversité urbaine</t>
  </si>
  <si>
    <t>Traitement durable des déchets, réduction de l’impact déchet</t>
  </si>
  <si>
    <t>Ligne de crédit environnement (hors climat)</t>
  </si>
  <si>
    <t>Proportion du financement total retenue comme favorable à la biodiversité</t>
  </si>
  <si>
    <t>Satisfactory</t>
  </si>
  <si>
    <t>Moyenne 2007-2011 de la dépense totale de protection de la biodiversité et des paysages : 1828 millions d'euros. Ce tableau a été renseigné à partir des comptes de l’environnement (source : Ministère de l’écologie, du développement durable et de l’énergie – CGDD – Service d’observation et des statistiques, 2013, L’économie de l’environnement en 2011. Rapport de la Commission des comptes et de l’économie de l’environnement .pp. 71-78) 
http://www.statistiques.developpement-durable.gouv.fr/fileadmin/documents/Produits_editoriaux/Publications/References/2013/compte-environnement/references-economie-environnement-en-2011-edition-2013-2.pdf ).
Les données 2011 sont provisoires, les données 2010 sont semi-définitives, les données 2009 et précédentes sont définitives. Les données 2012 ne sont pas encore disponibles. 
Il n'a pas été possible de distinguer les activités directes et indirectes, Toutes les dépenses prises en compte sont qualifiées de « protection de la biodiversité et des paysages », mais comprennent également des dépenses de gestion. Voir question 5 pour des commentaires détaillés.
Les dépenses publiques régionales (Provincial Budgets) regroupent les dépenses des régions, des départements et des agences de l'eau.
Les dépenses du secteur privé sont les dépenses des entreprises.
La rubrique « Autres » regroupe les dépenses des ménages (qui sont principalement des contributions aux associations) et d'autres dépenses. Voir onglet "Détail" pour plus d'informations sur l'ensemble de ces données.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</si>
</sst>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1"/>
      <name val="Arial"/>
      <family val="2"/>
    </font>
    <font>
      <b/>
      <i/>
      <u/>
      <sz val="11.5"/>
      <color indexed="8"/>
      <name val="Times New Roman"/>
      <family val="1"/>
    </font>
    <font>
      <sz val="11"/>
      <color indexed="8"/>
      <name val="Times New Roman"/>
      <family val="1"/>
    </font>
    <font>
      <b/>
      <sz val="11"/>
      <color indexed="8"/>
      <name val="Times New Roman"/>
      <family val="1"/>
    </font>
    <font>
      <b/>
      <i/>
      <sz val="11"/>
      <color indexed="8"/>
      <name val="Times New Roman"/>
      <family val="1"/>
    </font>
    <font>
      <b/>
      <i/>
      <u/>
      <sz val="11"/>
      <color indexed="8"/>
      <name val="Times New Roman"/>
      <family val="1"/>
    </font>
    <font>
      <sz val="11"/>
      <color indexed="8"/>
      <name val="Arial"/>
      <family val="2"/>
    </font>
    <font>
      <b/>
      <sz val="11.5"/>
      <color indexed="8"/>
      <name val="Times New Roman"/>
      <family val="1"/>
    </font>
    <font>
      <sz val="11.5"/>
      <color indexed="8"/>
      <name val="Times New Roman"/>
      <family val="1"/>
    </font>
    <font>
      <i/>
      <sz val="11"/>
      <color indexed="8"/>
      <name val="Times New Roman"/>
      <family val="1"/>
    </font>
    <font>
      <b/>
      <i/>
      <sz val="11.5"/>
      <color indexed="8"/>
      <name val="Times New Roman"/>
      <family val="1"/>
    </font>
    <font>
      <b/>
      <sz val="11"/>
      <color indexed="8"/>
      <name val="Calibri"/>
      <family val="2"/>
    </font>
    <font>
      <sz val="10"/>
      <color indexed="8"/>
      <name val="Arial"/>
      <family val="2"/>
    </font>
    <font>
      <b/>
      <sz val="10"/>
      <color indexed="8"/>
      <name val="Arial"/>
      <family val="2"/>
    </font>
    <font>
      <sz val="9"/>
      <color indexed="81"/>
      <name val="Tahoma"/>
      <family val="2"/>
    </font>
    <font>
      <b/>
      <sz val="9"/>
      <color indexed="81"/>
      <name val="Tahoma"/>
      <family val="2"/>
    </font>
    <font>
      <b/>
      <sz val="11"/>
      <color indexed="8"/>
      <name val="Calibri"/>
      <family val="2"/>
    </font>
    <font>
      <sz val="11"/>
      <color indexed="8"/>
      <name val="Times New Roman"/>
      <family val="1"/>
    </font>
    <font>
      <i/>
      <sz val="11"/>
      <color indexed="8"/>
      <name val="Times New Roman"/>
      <family val="1"/>
    </font>
    <font>
      <i/>
      <sz val="11"/>
      <color indexed="8"/>
      <name val="Calibri"/>
      <family val="2"/>
    </font>
    <font>
      <b/>
      <i/>
      <sz val="11"/>
      <color indexed="8"/>
      <name val="Times New Roman"/>
      <family val="1"/>
    </font>
    <font>
      <b/>
      <sz val="11"/>
      <color indexed="8"/>
      <name val="Times New Roman"/>
      <family val="1"/>
    </font>
    <font>
      <b/>
      <i/>
      <u/>
      <sz val="11"/>
      <color indexed="8"/>
      <name val="Times New Roman"/>
      <family val="1"/>
    </font>
    <font>
      <sz val="11"/>
      <color indexed="9"/>
      <name val="Times New Roman"/>
      <family val="1"/>
    </font>
    <font>
      <sz val="11"/>
      <color indexed="8"/>
      <name val="Arial"/>
      <family val="2"/>
    </font>
    <font>
      <i/>
      <sz val="11"/>
      <color indexed="63"/>
      <name val="Times New Roman"/>
      <family val="1"/>
    </font>
    <font>
      <i/>
      <sz val="10"/>
      <color indexed="63"/>
      <name val="Times New Roman"/>
      <family val="1"/>
    </font>
    <font>
      <sz val="11"/>
      <color indexed="63"/>
      <name val="Times New Roman"/>
      <family val="1"/>
    </font>
    <font>
      <sz val="8"/>
      <name val="Calibri"/>
      <family val="2"/>
    </font>
    <font>
      <u/>
      <sz val="11"/>
      <color theme="10"/>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bottom/>
      <diagonal/>
    </border>
    <border>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8"/>
      </bottom>
      <diagonal/>
    </border>
  </borders>
  <cellStyleXfs count="3">
    <xf numFmtId="0" fontId="0" fillId="0" borderId="0"/>
    <xf numFmtId="0" fontId="30" fillId="0" borderId="0" applyNumberFormat="0" applyFill="0" applyBorder="0" applyAlignment="0" applyProtection="0"/>
    <xf numFmtId="0" fontId="13" fillId="0" borderId="0"/>
  </cellStyleXfs>
  <cellXfs count="253">
    <xf numFmtId="0" fontId="0" fillId="0" borderId="0" xfId="0"/>
    <xf numFmtId="0" fontId="1" fillId="0" borderId="1" xfId="0" applyFont="1" applyFill="1" applyBorder="1" applyAlignment="1" applyProtection="1">
      <alignment vertical="top"/>
    </xf>
    <xf numFmtId="0" fontId="18" fillId="2" borderId="2" xfId="0" applyFont="1" applyFill="1" applyBorder="1" applyAlignment="1" applyProtection="1">
      <alignment wrapText="1"/>
    </xf>
    <xf numFmtId="0" fontId="18" fillId="2" borderId="3" xfId="0" applyFont="1" applyFill="1" applyBorder="1" applyAlignment="1" applyProtection="1">
      <alignment wrapText="1"/>
    </xf>
    <xf numFmtId="0" fontId="18" fillId="2" borderId="4" xfId="0" applyFont="1" applyFill="1" applyBorder="1" applyAlignment="1" applyProtection="1">
      <alignment wrapText="1"/>
    </xf>
    <xf numFmtId="0" fontId="18" fillId="0" borderId="0" xfId="0" applyFont="1" applyBorder="1" applyAlignment="1" applyProtection="1">
      <alignment wrapText="1"/>
    </xf>
    <xf numFmtId="0" fontId="0" fillId="2" borderId="2" xfId="0" applyFill="1" applyBorder="1" applyAlignment="1" applyProtection="1">
      <alignment wrapText="1"/>
    </xf>
    <xf numFmtId="4" fontId="19" fillId="3" borderId="0" xfId="0" applyNumberFormat="1" applyFont="1" applyFill="1" applyBorder="1" applyAlignment="1" applyProtection="1">
      <alignment wrapText="1"/>
    </xf>
    <xf numFmtId="4" fontId="18" fillId="3" borderId="0" xfId="0" applyNumberFormat="1" applyFont="1" applyFill="1" applyBorder="1" applyAlignment="1" applyProtection="1">
      <alignment wrapText="1"/>
    </xf>
    <xf numFmtId="0" fontId="19"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18" fillId="3" borderId="5" xfId="0" applyFont="1" applyFill="1" applyBorder="1" applyAlignment="1" applyProtection="1">
      <alignment wrapText="1"/>
    </xf>
    <xf numFmtId="0" fontId="18" fillId="3" borderId="6" xfId="0" applyFont="1" applyFill="1" applyBorder="1" applyAlignment="1" applyProtection="1">
      <alignment wrapText="1"/>
    </xf>
    <xf numFmtId="0" fontId="18" fillId="3" borderId="7" xfId="0" applyFont="1" applyFill="1" applyBorder="1" applyAlignment="1" applyProtection="1">
      <alignment wrapText="1"/>
    </xf>
    <xf numFmtId="0" fontId="18" fillId="3" borderId="7" xfId="0" applyFont="1" applyFill="1" applyBorder="1" applyAlignment="1" applyProtection="1">
      <alignment vertical="top" wrapText="1"/>
    </xf>
    <xf numFmtId="0" fontId="21" fillId="3" borderId="0" xfId="0" applyFont="1" applyFill="1" applyBorder="1" applyAlignment="1" applyProtection="1">
      <alignment vertical="top" wrapText="1"/>
    </xf>
    <xf numFmtId="0" fontId="18" fillId="3" borderId="0" xfId="0" applyFont="1" applyFill="1" applyBorder="1" applyAlignment="1" applyProtection="1">
      <alignment horizontal="left" vertical="center" wrapText="1"/>
    </xf>
    <xf numFmtId="0" fontId="19" fillId="3" borderId="0" xfId="0" applyFont="1" applyFill="1" applyBorder="1" applyAlignment="1" applyProtection="1"/>
    <xf numFmtId="0" fontId="22" fillId="3" borderId="0" xfId="0" applyFont="1" applyFill="1" applyBorder="1" applyAlignment="1" applyProtection="1">
      <alignment horizontal="justify" vertical="center" wrapText="1"/>
    </xf>
    <xf numFmtId="0" fontId="22" fillId="0" borderId="0" xfId="0" applyFont="1" applyBorder="1" applyAlignment="1" applyProtection="1">
      <alignment horizontal="center" vertical="center" wrapText="1"/>
    </xf>
    <xf numFmtId="0" fontId="19" fillId="3" borderId="0" xfId="0" applyFont="1" applyFill="1" applyBorder="1" applyAlignment="1" applyProtection="1">
      <alignment vertical="top" wrapText="1"/>
    </xf>
    <xf numFmtId="0" fontId="22" fillId="3" borderId="7" xfId="0" applyFont="1" applyFill="1" applyBorder="1" applyAlignment="1" applyProtection="1">
      <alignment wrapText="1"/>
    </xf>
    <xf numFmtId="0" fontId="18" fillId="3" borderId="7" xfId="0" applyFont="1" applyFill="1" applyBorder="1" applyAlignment="1" applyProtection="1">
      <alignment horizontal="center" wrapText="1"/>
    </xf>
    <xf numFmtId="0" fontId="18" fillId="3" borderId="0" xfId="0" applyFont="1" applyFill="1" applyBorder="1" applyAlignment="1" applyProtection="1">
      <alignment horizontal="center" wrapText="1"/>
    </xf>
    <xf numFmtId="0" fontId="18" fillId="3" borderId="8" xfId="0" applyFont="1" applyFill="1" applyBorder="1" applyAlignment="1" applyProtection="1">
      <alignment wrapText="1"/>
    </xf>
    <xf numFmtId="0" fontId="18" fillId="3" borderId="0" xfId="0" applyFont="1" applyFill="1" applyBorder="1" applyAlignment="1" applyProtection="1">
      <alignment vertical="top" wrapText="1"/>
    </xf>
    <xf numFmtId="0" fontId="0" fillId="3" borderId="0" xfId="0" applyFill="1" applyBorder="1" applyAlignment="1" applyProtection="1">
      <alignment vertical="top" wrapText="1"/>
    </xf>
    <xf numFmtId="0" fontId="18" fillId="3" borderId="0" xfId="0" applyFont="1" applyFill="1" applyBorder="1" applyAlignment="1" applyProtection="1">
      <alignment wrapText="1"/>
    </xf>
    <xf numFmtId="0" fontId="0" fillId="3" borderId="0" xfId="0" applyFill="1" applyBorder="1" applyAlignment="1" applyProtection="1">
      <alignment wrapText="1"/>
    </xf>
    <xf numFmtId="0" fontId="18" fillId="3" borderId="9" xfId="0" applyFont="1" applyFill="1" applyBorder="1" applyAlignment="1" applyProtection="1">
      <alignment wrapText="1"/>
    </xf>
    <xf numFmtId="0" fontId="23" fillId="3" borderId="0" xfId="0" applyFont="1" applyFill="1" applyBorder="1" applyAlignment="1" applyProtection="1">
      <alignment wrapText="1"/>
    </xf>
    <xf numFmtId="0" fontId="23" fillId="3" borderId="0" xfId="0" applyFont="1" applyFill="1" applyBorder="1" applyAlignment="1" applyProtection="1">
      <alignment vertical="top" wrapText="1"/>
    </xf>
    <xf numFmtId="0" fontId="22"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Border="1" applyAlignment="1" applyProtection="1">
      <alignment wrapText="1"/>
    </xf>
    <xf numFmtId="0" fontId="22" fillId="3" borderId="0" xfId="0" applyFont="1" applyFill="1" applyBorder="1" applyAlignment="1" applyProtection="1">
      <alignment wrapText="1"/>
    </xf>
    <xf numFmtId="0" fontId="22" fillId="3" borderId="0" xfId="0" applyFont="1" applyFill="1" applyBorder="1" applyAlignment="1" applyProtection="1">
      <alignment horizontal="center" wrapText="1"/>
    </xf>
    <xf numFmtId="0" fontId="19" fillId="3" borderId="0" xfId="0" applyFont="1" applyFill="1" applyBorder="1" applyAlignment="1" applyProtection="1">
      <alignment vertical="top"/>
    </xf>
    <xf numFmtId="0" fontId="18" fillId="3" borderId="11" xfId="0" applyFont="1" applyFill="1" applyBorder="1" applyAlignment="1" applyProtection="1">
      <alignment wrapText="1"/>
    </xf>
    <xf numFmtId="0" fontId="18" fillId="0" borderId="0" xfId="0" applyFont="1" applyAlignment="1" applyProtection="1">
      <alignment wrapText="1"/>
    </xf>
    <xf numFmtId="0" fontId="0" fillId="0" borderId="0" xfId="0" applyAlignment="1" applyProtection="1">
      <alignment vertical="top" wrapText="1"/>
    </xf>
    <xf numFmtId="0" fontId="18" fillId="3" borderId="10" xfId="0" applyFont="1" applyFill="1" applyBorder="1" applyAlignment="1" applyProtection="1">
      <alignment wrapText="1"/>
    </xf>
    <xf numFmtId="0" fontId="18" fillId="0" borderId="0" xfId="0" applyFont="1" applyAlignment="1" applyProtection="1">
      <alignment vertical="top" wrapText="1"/>
    </xf>
    <xf numFmtId="0" fontId="18" fillId="3" borderId="10" xfId="0" applyFont="1" applyFill="1" applyBorder="1" applyAlignment="1" applyProtection="1">
      <alignment vertical="top" wrapText="1"/>
    </xf>
    <xf numFmtId="0" fontId="0" fillId="0" borderId="0" xfId="0" applyFill="1" applyBorder="1" applyAlignment="1" applyProtection="1">
      <alignment wrapText="1"/>
    </xf>
    <xf numFmtId="0" fontId="18" fillId="0" borderId="0" xfId="0" applyFont="1" applyFill="1" applyAlignment="1" applyProtection="1">
      <alignment wrapText="1"/>
    </xf>
    <xf numFmtId="0" fontId="0" fillId="3" borderId="10" xfId="0" applyFill="1" applyBorder="1" applyAlignment="1" applyProtection="1">
      <alignment wrapText="1"/>
    </xf>
    <xf numFmtId="0" fontId="18" fillId="3" borderId="0" xfId="0" applyFont="1" applyFill="1" applyAlignment="1" applyProtection="1">
      <alignment wrapText="1"/>
    </xf>
    <xf numFmtId="1" fontId="24" fillId="3" borderId="10" xfId="0" applyNumberFormat="1" applyFont="1" applyFill="1" applyBorder="1" applyAlignment="1" applyProtection="1">
      <alignment wrapText="1"/>
    </xf>
    <xf numFmtId="0" fontId="24" fillId="3" borderId="10" xfId="0" applyFont="1" applyFill="1" applyBorder="1" applyAlignment="1" applyProtection="1">
      <alignment wrapText="1"/>
    </xf>
    <xf numFmtId="164" fontId="24" fillId="3" borderId="10" xfId="0" applyNumberFormat="1" applyFont="1" applyFill="1" applyBorder="1" applyAlignment="1" applyProtection="1">
      <alignment wrapText="1"/>
    </xf>
    <xf numFmtId="0" fontId="22" fillId="3" borderId="10" xfId="0" applyFont="1" applyFill="1" applyBorder="1" applyAlignment="1" applyProtection="1">
      <alignment wrapText="1"/>
    </xf>
    <xf numFmtId="0" fontId="22" fillId="0" borderId="0" xfId="0" applyFont="1" applyAlignment="1" applyProtection="1">
      <alignment wrapText="1"/>
    </xf>
    <xf numFmtId="0" fontId="18" fillId="3" borderId="10" xfId="0" applyFont="1" applyFill="1" applyBorder="1" applyAlignment="1" applyProtection="1">
      <alignment horizontal="center" wrapText="1"/>
    </xf>
    <xf numFmtId="0" fontId="18" fillId="0" borderId="0" xfId="0" applyFont="1" applyAlignment="1" applyProtection="1">
      <alignment horizontal="center" wrapText="1"/>
    </xf>
    <xf numFmtId="0" fontId="18" fillId="3" borderId="12" xfId="0" applyFont="1" applyFill="1" applyBorder="1" applyAlignment="1" applyProtection="1">
      <alignment wrapText="1"/>
    </xf>
    <xf numFmtId="0" fontId="18" fillId="0" borderId="0" xfId="0" applyFont="1" applyBorder="1" applyAlignment="1" applyProtection="1">
      <alignment vertical="top" wrapText="1"/>
    </xf>
    <xf numFmtId="0" fontId="18" fillId="0" borderId="0" xfId="0" applyFont="1" applyFill="1" applyBorder="1" applyAlignment="1" applyProtection="1">
      <alignment wrapText="1"/>
    </xf>
    <xf numFmtId="0" fontId="22" fillId="0" borderId="0" xfId="0" applyFont="1" applyBorder="1" applyAlignment="1" applyProtection="1">
      <alignment wrapText="1"/>
    </xf>
    <xf numFmtId="0" fontId="18" fillId="0" borderId="0" xfId="0" applyFont="1" applyBorder="1" applyAlignment="1" applyProtection="1">
      <alignment horizontal="center" wrapText="1"/>
    </xf>
    <xf numFmtId="0" fontId="25" fillId="0" borderId="1" xfId="0" applyFont="1" applyBorder="1" applyAlignment="1" applyProtection="1">
      <alignment vertical="top"/>
    </xf>
    <xf numFmtId="0" fontId="18" fillId="0" borderId="1" xfId="0" applyFont="1" applyBorder="1" applyAlignment="1" applyProtection="1">
      <alignment wrapText="1"/>
    </xf>
    <xf numFmtId="0" fontId="18" fillId="0" borderId="1" xfId="0" applyFont="1" applyBorder="1" applyAlignment="1" applyProtection="1">
      <alignment vertical="top" wrapText="1"/>
    </xf>
    <xf numFmtId="0" fontId="18" fillId="0" borderId="1" xfId="0" applyFont="1" applyFill="1" applyBorder="1" applyAlignment="1" applyProtection="1">
      <alignment wrapText="1"/>
    </xf>
    <xf numFmtId="0" fontId="22" fillId="0" borderId="1" xfId="0" applyFont="1" applyBorder="1" applyAlignment="1" applyProtection="1">
      <alignment wrapText="1"/>
    </xf>
    <xf numFmtId="0" fontId="18" fillId="0" borderId="1" xfId="0" applyFont="1" applyBorder="1" applyAlignment="1" applyProtection="1">
      <alignment horizontal="center" wrapText="1"/>
    </xf>
    <xf numFmtId="0" fontId="0" fillId="3" borderId="0" xfId="0" applyFill="1" applyAlignment="1">
      <alignment wrapText="1"/>
    </xf>
    <xf numFmtId="0" fontId="18" fillId="3" borderId="7" xfId="0" applyNumberFormat="1" applyFont="1" applyFill="1" applyBorder="1" applyAlignment="1" applyProtection="1">
      <alignment vertical="top" wrapText="1"/>
    </xf>
    <xf numFmtId="0" fontId="0" fillId="3" borderId="10" xfId="0" applyNumberFormat="1" applyFill="1" applyBorder="1" applyAlignment="1" applyProtection="1">
      <alignment vertical="top" wrapText="1"/>
    </xf>
    <xf numFmtId="0" fontId="18" fillId="0" borderId="0" xfId="0" applyNumberFormat="1" applyFont="1" applyAlignment="1" applyProtection="1">
      <alignment vertical="top" wrapText="1"/>
    </xf>
    <xf numFmtId="0" fontId="1" fillId="0" borderId="1" xfId="0" applyNumberFormat="1" applyFont="1" applyFill="1" applyBorder="1" applyAlignment="1" applyProtection="1">
      <alignment vertical="top"/>
    </xf>
    <xf numFmtId="0" fontId="18" fillId="0" borderId="0" xfId="0" applyNumberFormat="1" applyFont="1" applyBorder="1" applyAlignment="1" applyProtection="1">
      <alignment vertical="top" wrapText="1"/>
    </xf>
    <xf numFmtId="0" fontId="7" fillId="0" borderId="1" xfId="2" applyFont="1" applyFill="1" applyBorder="1" applyAlignment="1">
      <alignment vertical="top"/>
    </xf>
    <xf numFmtId="0" fontId="26" fillId="3" borderId="0" xfId="0" applyFont="1" applyFill="1" applyBorder="1" applyAlignment="1" applyProtection="1">
      <alignment horizontal="right" vertical="center" wrapText="1"/>
      <protection locked="0"/>
    </xf>
    <xf numFmtId="0" fontId="26" fillId="3" borderId="0" xfId="0" applyFont="1" applyFill="1" applyBorder="1" applyAlignment="1" applyProtection="1">
      <alignment horizontal="center" vertical="center" wrapText="1"/>
      <protection locked="0"/>
    </xf>
    <xf numFmtId="14" fontId="18" fillId="0" borderId="0" xfId="0" applyNumberFormat="1" applyFont="1" applyBorder="1" applyAlignment="1" applyProtection="1">
      <alignment wrapText="1"/>
    </xf>
    <xf numFmtId="0" fontId="14" fillId="0" borderId="13" xfId="0" applyFont="1" applyBorder="1" applyAlignment="1">
      <alignment horizontal="center" vertical="top" wrapText="1"/>
    </xf>
    <xf numFmtId="0" fontId="14" fillId="0" borderId="14" xfId="0" applyFont="1" applyBorder="1" applyAlignment="1">
      <alignment horizontal="center" vertical="top" wrapText="1"/>
    </xf>
    <xf numFmtId="0" fontId="13" fillId="0" borderId="14" xfId="0" applyFont="1" applyBorder="1" applyAlignment="1">
      <alignment horizontal="center" vertical="top" wrapText="1"/>
    </xf>
    <xf numFmtId="0" fontId="0" fillId="0" borderId="14" xfId="0" applyBorder="1" applyAlignment="1">
      <alignment vertical="top" wrapText="1"/>
    </xf>
    <xf numFmtId="0" fontId="0" fillId="0" borderId="15" xfId="0" applyBorder="1" applyAlignment="1">
      <alignment vertical="top" wrapText="1"/>
    </xf>
    <xf numFmtId="0" fontId="14" fillId="0" borderId="16" xfId="0" applyFont="1" applyBorder="1" applyAlignment="1">
      <alignment horizontal="center" vertical="top" wrapText="1"/>
    </xf>
    <xf numFmtId="0" fontId="13" fillId="0" borderId="17" xfId="0" applyFont="1" applyBorder="1" applyAlignment="1">
      <alignment horizontal="center" vertical="top" wrapText="1"/>
    </xf>
    <xf numFmtId="0" fontId="0" fillId="0" borderId="17" xfId="0" applyBorder="1" applyAlignment="1">
      <alignment vertical="top" wrapText="1"/>
    </xf>
    <xf numFmtId="0" fontId="0" fillId="0" borderId="18" xfId="0" applyBorder="1" applyAlignment="1">
      <alignment vertical="top" wrapText="1"/>
    </xf>
    <xf numFmtId="0" fontId="13" fillId="0" borderId="15" xfId="0" applyFont="1" applyBorder="1" applyAlignment="1">
      <alignment horizontal="center" vertical="top" wrapText="1"/>
    </xf>
    <xf numFmtId="0" fontId="14" fillId="0" borderId="15" xfId="0" applyFont="1" applyBorder="1" applyAlignment="1">
      <alignment horizontal="center" vertical="top" wrapText="1"/>
    </xf>
    <xf numFmtId="0" fontId="13" fillId="0" borderId="16" xfId="0" applyFont="1" applyBorder="1" applyAlignment="1">
      <alignment horizontal="center" vertical="top" wrapText="1"/>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9" fontId="13" fillId="0" borderId="21" xfId="0" applyNumberFormat="1" applyFont="1" applyBorder="1" applyAlignment="1">
      <alignment horizontal="center" vertical="top" wrapText="1"/>
    </xf>
    <xf numFmtId="9" fontId="13" fillId="0" borderId="22" xfId="0" applyNumberFormat="1" applyFont="1" applyBorder="1" applyAlignment="1">
      <alignment horizontal="center" vertical="top" wrapText="1"/>
    </xf>
    <xf numFmtId="9" fontId="13" fillId="0" borderId="23" xfId="0" applyNumberFormat="1" applyFont="1" applyBorder="1" applyAlignment="1">
      <alignment horizontal="center" vertical="top" wrapText="1"/>
    </xf>
    <xf numFmtId="9" fontId="13" fillId="0" borderId="24" xfId="0" applyNumberFormat="1" applyFont="1" applyBorder="1" applyAlignment="1">
      <alignment horizontal="center" vertical="top" wrapText="1"/>
    </xf>
    <xf numFmtId="9" fontId="13" fillId="0" borderId="25" xfId="0" applyNumberFormat="1" applyFont="1" applyBorder="1" applyAlignment="1">
      <alignment horizontal="center" vertical="top" wrapText="1"/>
    </xf>
    <xf numFmtId="0" fontId="0" fillId="0" borderId="0" xfId="0" applyAlignment="1">
      <alignment vertical="top" wrapText="1"/>
    </xf>
    <xf numFmtId="0" fontId="13" fillId="0" borderId="26" xfId="0" applyFont="1" applyBorder="1" applyAlignment="1">
      <alignment horizontal="center" vertical="top" wrapText="1"/>
    </xf>
    <xf numFmtId="9" fontId="13" fillId="0" borderId="27" xfId="0" applyNumberFormat="1" applyFont="1" applyBorder="1" applyAlignment="1">
      <alignment horizontal="center" vertical="top" wrapText="1"/>
    </xf>
    <xf numFmtId="0" fontId="17" fillId="0" borderId="28" xfId="0" applyFont="1" applyBorder="1" applyAlignment="1">
      <alignment horizontal="center" vertical="top" wrapText="1"/>
    </xf>
    <xf numFmtId="0" fontId="14" fillId="0" borderId="28" xfId="0" applyFont="1" applyBorder="1" applyAlignment="1">
      <alignment horizontal="center" vertical="top" wrapText="1"/>
    </xf>
    <xf numFmtId="0" fontId="14" fillId="0" borderId="29" xfId="0" applyFont="1" applyBorder="1" applyAlignment="1">
      <alignment horizontal="center" vertical="top" wrapText="1"/>
    </xf>
    <xf numFmtId="0" fontId="26" fillId="2" borderId="30" xfId="0" applyFont="1" applyFill="1" applyBorder="1" applyAlignment="1" applyProtection="1">
      <alignment horizontal="right" vertical="center" wrapText="1"/>
      <protection locked="0"/>
    </xf>
    <xf numFmtId="0" fontId="0" fillId="0" borderId="31" xfId="0" applyBorder="1" applyAlignment="1">
      <alignment horizontal="right" vertical="center" wrapText="1"/>
    </xf>
    <xf numFmtId="0" fontId="0" fillId="0" borderId="32" xfId="0" applyBorder="1" applyAlignment="1">
      <alignment horizontal="right" vertical="center" wrapText="1"/>
    </xf>
    <xf numFmtId="0" fontId="27" fillId="2" borderId="30" xfId="0" applyFont="1" applyFill="1" applyBorder="1" applyAlignment="1" applyProtection="1">
      <alignment horizontal="right" vertical="center" wrapText="1"/>
      <protection locked="0"/>
    </xf>
    <xf numFmtId="0" fontId="26" fillId="2" borderId="30" xfId="0" applyFont="1" applyFill="1" applyBorder="1" applyAlignment="1" applyProtection="1">
      <alignment horizontal="center" vertical="center" wrapText="1"/>
      <protection locked="0"/>
    </xf>
    <xf numFmtId="0" fontId="0" fillId="0" borderId="31" xfId="0" applyBorder="1" applyAlignment="1">
      <alignment horizontal="center" vertical="center" wrapText="1"/>
    </xf>
    <xf numFmtId="0" fontId="0" fillId="0" borderId="32" xfId="0" applyBorder="1" applyAlignment="1">
      <alignment horizontal="center" vertical="center" wrapText="1"/>
    </xf>
    <xf numFmtId="4" fontId="26" fillId="2" borderId="30" xfId="0" applyNumberFormat="1" applyFont="1" applyFill="1" applyBorder="1" applyAlignment="1" applyProtection="1">
      <alignment horizontal="center" vertical="center" wrapText="1"/>
      <protection locked="0"/>
    </xf>
    <xf numFmtId="0" fontId="26" fillId="2" borderId="1" xfId="0" applyFont="1" applyFill="1" applyBorder="1" applyAlignment="1" applyProtection="1">
      <alignment horizontal="right" vertical="center" wrapText="1"/>
      <protection locked="0"/>
    </xf>
    <xf numFmtId="0" fontId="26" fillId="2" borderId="31" xfId="0" applyFont="1" applyFill="1" applyBorder="1" applyAlignment="1" applyProtection="1">
      <alignment horizontal="right" vertical="center" wrapText="1"/>
      <protection locked="0"/>
    </xf>
    <xf numFmtId="0" fontId="26" fillId="2" borderId="32" xfId="0" applyFont="1" applyFill="1" applyBorder="1" applyAlignment="1" applyProtection="1">
      <alignment horizontal="right" vertical="center" wrapText="1"/>
      <protection locked="0"/>
    </xf>
    <xf numFmtId="0" fontId="22" fillId="3" borderId="9" xfId="0" applyFont="1" applyFill="1" applyBorder="1" applyAlignment="1" applyProtection="1">
      <alignment vertical="top" wrapText="1"/>
    </xf>
    <xf numFmtId="0" fontId="0" fillId="3" borderId="9" xfId="0" applyFill="1" applyBorder="1" applyAlignment="1" applyProtection="1">
      <alignment vertical="top" wrapText="1"/>
    </xf>
    <xf numFmtId="0" fontId="19" fillId="3" borderId="35" xfId="0" applyFont="1" applyFill="1" applyBorder="1" applyAlignment="1" applyProtection="1">
      <alignment horizontal="center" wrapText="1"/>
    </xf>
    <xf numFmtId="0" fontId="18" fillId="3" borderId="36" xfId="0" applyFont="1" applyFill="1" applyBorder="1" applyAlignment="1" applyProtection="1">
      <alignment horizontal="center" wrapText="1"/>
    </xf>
    <xf numFmtId="0" fontId="18" fillId="3" borderId="37" xfId="0" applyFont="1" applyFill="1" applyBorder="1" applyAlignment="1" applyProtection="1">
      <alignment horizontal="center" wrapText="1"/>
    </xf>
    <xf numFmtId="0" fontId="18" fillId="3" borderId="0" xfId="0" applyFont="1" applyFill="1" applyBorder="1" applyAlignment="1" applyProtection="1">
      <alignment vertical="top" wrapText="1"/>
    </xf>
    <xf numFmtId="0" fontId="19" fillId="2" borderId="5" xfId="0" applyFont="1"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2" xfId="0" applyBorder="1" applyAlignment="1" applyProtection="1">
      <alignment vertical="top" wrapText="1"/>
      <protection locked="0"/>
    </xf>
    <xf numFmtId="0" fontId="18" fillId="0" borderId="30" xfId="0" applyFont="1"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19" fillId="2" borderId="30" xfId="0" applyFont="1"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2" xfId="0" applyBorder="1" applyAlignment="1" applyProtection="1">
      <alignment vertical="center" wrapText="1"/>
      <protection locked="0"/>
    </xf>
    <xf numFmtId="0" fontId="18" fillId="3" borderId="0" xfId="0" applyFont="1" applyFill="1" applyBorder="1" applyAlignment="1" applyProtection="1">
      <alignment wrapText="1"/>
    </xf>
    <xf numFmtId="0" fontId="26" fillId="2" borderId="31" xfId="0" applyFont="1" applyFill="1" applyBorder="1" applyAlignment="1" applyProtection="1">
      <alignment horizontal="center" vertical="center" wrapText="1"/>
      <protection locked="0"/>
    </xf>
    <xf numFmtId="0" fontId="26" fillId="2" borderId="32" xfId="0" applyFont="1" applyFill="1" applyBorder="1" applyAlignment="1" applyProtection="1">
      <alignment horizontal="center" vertical="center" wrapText="1"/>
      <protection locked="0"/>
    </xf>
    <xf numFmtId="0" fontId="27" fillId="2" borderId="1" xfId="0" applyFont="1" applyFill="1" applyBorder="1" applyAlignment="1" applyProtection="1">
      <alignment horizontal="right" vertical="center" wrapText="1"/>
      <protection locked="0"/>
    </xf>
    <xf numFmtId="0" fontId="0" fillId="3" borderId="0" xfId="0" applyFill="1" applyBorder="1" applyAlignment="1" applyProtection="1">
      <alignment vertical="top" wrapText="1"/>
    </xf>
    <xf numFmtId="0" fontId="23" fillId="3" borderId="0" xfId="0" applyFont="1" applyFill="1" applyBorder="1" applyAlignment="1" applyProtection="1">
      <alignment vertical="top" wrapText="1"/>
    </xf>
    <xf numFmtId="0" fontId="26" fillId="2" borderId="30" xfId="0" applyFont="1" applyFill="1" applyBorder="1" applyAlignment="1" applyProtection="1">
      <alignment horizontal="left" wrapText="1"/>
      <protection locked="0"/>
    </xf>
    <xf numFmtId="0" fontId="26" fillId="2" borderId="31" xfId="0" applyFont="1" applyFill="1" applyBorder="1" applyAlignment="1" applyProtection="1">
      <alignment horizontal="left" wrapText="1"/>
      <protection locked="0"/>
    </xf>
    <xf numFmtId="0" fontId="28" fillId="2" borderId="32" xfId="0" applyFont="1" applyFill="1" applyBorder="1" applyAlignment="1" applyProtection="1">
      <alignment horizontal="left" wrapText="1"/>
      <protection locked="0"/>
    </xf>
    <xf numFmtId="4" fontId="19" fillId="3" borderId="0" xfId="0" applyNumberFormat="1" applyFont="1" applyFill="1" applyBorder="1" applyAlignment="1" applyProtection="1">
      <alignment wrapText="1"/>
    </xf>
    <xf numFmtId="0" fontId="0" fillId="3" borderId="0" xfId="0" applyFill="1" applyBorder="1" applyAlignment="1">
      <alignment wrapText="1"/>
    </xf>
    <xf numFmtId="0" fontId="22" fillId="3" borderId="0" xfId="0" applyFont="1" applyFill="1" applyBorder="1" applyAlignment="1" applyProtection="1">
      <alignment horizontal="center" vertical="top" wrapText="1"/>
    </xf>
    <xf numFmtId="0" fontId="0" fillId="3" borderId="0" xfId="0" applyFill="1" applyBorder="1" applyAlignment="1" applyProtection="1">
      <alignment horizontal="center" vertical="top" wrapText="1"/>
    </xf>
    <xf numFmtId="0" fontId="22" fillId="3" borderId="30" xfId="0" applyFont="1"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18" fillId="3" borderId="9" xfId="0" applyFont="1" applyFill="1" applyBorder="1" applyAlignment="1" applyProtection="1">
      <alignment wrapText="1"/>
    </xf>
    <xf numFmtId="0" fontId="0" fillId="3" borderId="9" xfId="0" applyFill="1" applyBorder="1" applyAlignment="1" applyProtection="1">
      <alignment wrapText="1"/>
    </xf>
    <xf numFmtId="0" fontId="22" fillId="3" borderId="30" xfId="0" applyFont="1" applyFill="1" applyBorder="1" applyAlignment="1" applyProtection="1">
      <alignment wrapText="1"/>
    </xf>
    <xf numFmtId="0" fontId="0" fillId="3" borderId="31" xfId="0" applyFill="1" applyBorder="1" applyAlignment="1" applyProtection="1">
      <alignment wrapText="1"/>
    </xf>
    <xf numFmtId="0" fontId="0" fillId="3" borderId="32" xfId="0" applyFill="1" applyBorder="1" applyAlignment="1" applyProtection="1">
      <alignment wrapText="1"/>
    </xf>
    <xf numFmtId="0" fontId="22" fillId="0" borderId="30" xfId="0" applyFont="1" applyBorder="1" applyAlignment="1" applyProtection="1">
      <alignment horizontal="center" vertical="center" wrapText="1"/>
    </xf>
    <xf numFmtId="0" fontId="20" fillId="2" borderId="6" xfId="0" applyFont="1" applyFill="1" applyBorder="1" applyAlignment="1" applyProtection="1">
      <alignment vertical="top" wrapText="1"/>
      <protection locked="0"/>
    </xf>
    <xf numFmtId="0" fontId="20" fillId="2" borderId="11" xfId="0" applyFont="1" applyFill="1" applyBorder="1" applyAlignment="1" applyProtection="1">
      <alignment vertical="top" wrapText="1"/>
      <protection locked="0"/>
    </xf>
    <xf numFmtId="0" fontId="20" fillId="2" borderId="8" xfId="0" applyFont="1" applyFill="1" applyBorder="1" applyAlignment="1" applyProtection="1">
      <alignment vertical="top" wrapText="1"/>
      <protection locked="0"/>
    </xf>
    <xf numFmtId="0" fontId="20" fillId="2" borderId="9" xfId="0" applyFont="1" applyFill="1" applyBorder="1" applyAlignment="1" applyProtection="1">
      <alignment vertical="top" wrapText="1"/>
      <protection locked="0"/>
    </xf>
    <xf numFmtId="0" fontId="20" fillId="2" borderId="12" xfId="0" applyFont="1" applyFill="1" applyBorder="1" applyAlignment="1" applyProtection="1">
      <alignment vertical="top" wrapText="1"/>
      <protection locked="0"/>
    </xf>
    <xf numFmtId="0" fontId="23" fillId="3" borderId="0" xfId="0" applyFont="1" applyFill="1" applyBorder="1" applyAlignment="1" applyProtection="1">
      <alignment wrapText="1"/>
    </xf>
    <xf numFmtId="0" fontId="0" fillId="3" borderId="0" xfId="0" applyFill="1" applyBorder="1" applyAlignment="1" applyProtection="1">
      <alignment wrapText="1"/>
    </xf>
    <xf numFmtId="0" fontId="22" fillId="3" borderId="0" xfId="0" applyFont="1" applyFill="1" applyBorder="1" applyAlignment="1" applyProtection="1">
      <alignment vertical="top" wrapText="1"/>
    </xf>
    <xf numFmtId="0" fontId="0" fillId="3" borderId="10" xfId="0" applyFill="1" applyBorder="1" applyAlignment="1" applyProtection="1">
      <alignment vertical="top" wrapText="1"/>
    </xf>
    <xf numFmtId="0" fontId="17" fillId="3" borderId="0" xfId="0" applyFont="1" applyFill="1" applyBorder="1" applyAlignment="1" applyProtection="1">
      <alignment vertical="top" wrapText="1"/>
    </xf>
    <xf numFmtId="0" fontId="18" fillId="0" borderId="9" xfId="0" applyFont="1" applyBorder="1" applyAlignment="1" applyProtection="1">
      <alignment wrapText="1"/>
    </xf>
    <xf numFmtId="0" fontId="0" fillId="0" borderId="9" xfId="0" applyBorder="1" applyAlignment="1" applyProtection="1">
      <alignment wrapText="1"/>
    </xf>
    <xf numFmtId="0" fontId="20" fillId="0" borderId="11" xfId="0" applyFont="1" applyBorder="1" applyAlignment="1" applyProtection="1">
      <alignment vertical="top" wrapText="1"/>
      <protection locked="0"/>
    </xf>
    <xf numFmtId="0" fontId="20" fillId="0" borderId="12" xfId="0" applyFont="1" applyBorder="1" applyAlignment="1" applyProtection="1">
      <alignment vertical="top" wrapText="1"/>
      <protection locked="0"/>
    </xf>
    <xf numFmtId="0" fontId="22" fillId="3" borderId="0" xfId="0" applyFont="1" applyFill="1" applyBorder="1" applyAlignment="1" applyProtection="1">
      <alignment wrapText="1"/>
    </xf>
    <xf numFmtId="0" fontId="0" fillId="3" borderId="0" xfId="0" applyFill="1" applyAlignment="1">
      <alignment wrapText="1"/>
    </xf>
    <xf numFmtId="0" fontId="0" fillId="3" borderId="10" xfId="0" applyFill="1" applyBorder="1" applyAlignment="1">
      <alignment wrapText="1"/>
    </xf>
    <xf numFmtId="0" fontId="22" fillId="3" borderId="9" xfId="0" applyFont="1" applyFill="1" applyBorder="1" applyAlignment="1" applyProtection="1">
      <alignment horizontal="center" vertical="top" wrapText="1"/>
    </xf>
    <xf numFmtId="0" fontId="0" fillId="3" borderId="9" xfId="0" applyFill="1" applyBorder="1" applyAlignment="1" applyProtection="1">
      <alignment horizontal="center" vertical="top" wrapText="1"/>
    </xf>
    <xf numFmtId="0" fontId="22" fillId="3" borderId="30" xfId="0" applyFont="1" applyFill="1" applyBorder="1" applyAlignment="1" applyProtection="1">
      <alignment vertical="top" wrapText="1"/>
    </xf>
    <xf numFmtId="0" fontId="0" fillId="3" borderId="31" xfId="0" applyFill="1" applyBorder="1" applyAlignment="1" applyProtection="1">
      <alignment vertical="top" wrapText="1"/>
    </xf>
    <xf numFmtId="0" fontId="0" fillId="3" borderId="32" xfId="0" applyFill="1" applyBorder="1" applyAlignment="1" applyProtection="1">
      <alignment vertical="top" wrapText="1"/>
    </xf>
    <xf numFmtId="0" fontId="18" fillId="3" borderId="0" xfId="0" applyNumberFormat="1" applyFont="1" applyFill="1" applyBorder="1" applyAlignment="1" applyProtection="1">
      <alignment vertical="top" wrapText="1"/>
    </xf>
    <xf numFmtId="0" fontId="0" fillId="3" borderId="0" xfId="0" applyNumberFormat="1" applyFill="1" applyBorder="1" applyAlignment="1" applyProtection="1">
      <alignment vertical="top" wrapText="1"/>
    </xf>
    <xf numFmtId="14" fontId="26" fillId="2" borderId="1" xfId="0" applyNumberFormat="1" applyFont="1" applyFill="1" applyBorder="1" applyAlignment="1" applyProtection="1">
      <alignment wrapText="1"/>
      <protection locked="0"/>
    </xf>
    <xf numFmtId="0" fontId="28" fillId="2" borderId="1" xfId="0" applyFont="1" applyFill="1" applyBorder="1" applyAlignment="1" applyProtection="1">
      <alignment wrapText="1"/>
      <protection locked="0"/>
    </xf>
    <xf numFmtId="0" fontId="0" fillId="0" borderId="0" xfId="0" applyAlignment="1">
      <alignment wrapText="1"/>
    </xf>
    <xf numFmtId="0" fontId="19" fillId="2" borderId="1" xfId="0" applyFont="1" applyFill="1" applyBorder="1" applyAlignment="1" applyProtection="1">
      <alignment vertical="top" wrapText="1"/>
      <protection locked="0"/>
    </xf>
    <xf numFmtId="0" fontId="0" fillId="0" borderId="1" xfId="0" applyBorder="1" applyAlignment="1" applyProtection="1">
      <alignment vertical="top" wrapText="1"/>
      <protection locked="0"/>
    </xf>
    <xf numFmtId="0" fontId="27" fillId="2" borderId="31" xfId="0" applyFont="1" applyFill="1" applyBorder="1" applyAlignment="1" applyProtection="1">
      <alignment horizontal="right" vertical="center" wrapText="1"/>
      <protection locked="0"/>
    </xf>
    <xf numFmtId="0" fontId="27" fillId="2" borderId="32" xfId="0" applyFont="1" applyFill="1" applyBorder="1" applyAlignment="1" applyProtection="1">
      <alignment horizontal="right" vertical="center" wrapText="1"/>
      <protection locked="0"/>
    </xf>
    <xf numFmtId="0" fontId="0" fillId="2" borderId="31" xfId="0" applyFill="1" applyBorder="1" applyAlignment="1" applyProtection="1">
      <alignment horizontal="left" wrapText="1"/>
      <protection locked="0"/>
    </xf>
    <xf numFmtId="0" fontId="0" fillId="2" borderId="32" xfId="0" applyFill="1" applyBorder="1" applyAlignment="1" applyProtection="1">
      <alignment horizontal="left" wrapText="1"/>
      <protection locked="0"/>
    </xf>
    <xf numFmtId="2" fontId="26" fillId="2" borderId="30" xfId="0" applyNumberFormat="1" applyFont="1" applyFill="1" applyBorder="1" applyAlignment="1" applyProtection="1">
      <alignment horizontal="center" vertical="center" wrapText="1"/>
      <protection locked="0"/>
    </xf>
    <xf numFmtId="0" fontId="3" fillId="3" borderId="0" xfId="0" applyFont="1" applyFill="1" applyBorder="1" applyAlignment="1" applyProtection="1">
      <alignment vertical="top" wrapText="1"/>
    </xf>
    <xf numFmtId="0" fontId="26" fillId="2" borderId="1" xfId="0" applyFont="1" applyFill="1" applyBorder="1" applyAlignment="1" applyProtection="1">
      <alignment wrapText="1"/>
      <protection locked="0"/>
    </xf>
    <xf numFmtId="0" fontId="0" fillId="0" borderId="1" xfId="0" applyBorder="1" applyAlignment="1" applyProtection="1">
      <alignment wrapText="1"/>
      <protection locked="0"/>
    </xf>
    <xf numFmtId="0" fontId="26" fillId="2" borderId="30" xfId="0" applyFont="1" applyFill="1" applyBorder="1" applyAlignment="1" applyProtection="1">
      <alignment wrapText="1"/>
      <protection locked="0"/>
    </xf>
    <xf numFmtId="0" fontId="26" fillId="2" borderId="31" xfId="0" applyFont="1" applyFill="1" applyBorder="1" applyAlignment="1" applyProtection="1">
      <alignment wrapText="1"/>
      <protection locked="0"/>
    </xf>
    <xf numFmtId="0" fontId="26" fillId="2" borderId="32" xfId="0" applyFont="1" applyFill="1" applyBorder="1" applyAlignment="1" applyProtection="1">
      <alignment wrapText="1"/>
      <protection locked="0"/>
    </xf>
    <xf numFmtId="0" fontId="30" fillId="2" borderId="1" xfId="1" applyFill="1" applyBorder="1" applyAlignment="1" applyProtection="1">
      <alignment wrapText="1"/>
      <protection locked="0"/>
    </xf>
    <xf numFmtId="0" fontId="26" fillId="2" borderId="30" xfId="0" applyFont="1" applyFill="1" applyBorder="1" applyAlignment="1" applyProtection="1">
      <alignment horizontal="right" wrapText="1"/>
      <protection locked="0"/>
    </xf>
    <xf numFmtId="0" fontId="0" fillId="0" borderId="31" xfId="0" applyBorder="1" applyAlignment="1" applyProtection="1">
      <alignment horizontal="right" wrapText="1"/>
      <protection locked="0"/>
    </xf>
    <xf numFmtId="0" fontId="0" fillId="0" borderId="32" xfId="0" applyBorder="1" applyAlignment="1" applyProtection="1">
      <alignment horizontal="right" wrapText="1"/>
      <protection locked="0"/>
    </xf>
    <xf numFmtId="0" fontId="18" fillId="3" borderId="5" xfId="0" applyFont="1" applyFill="1" applyBorder="1" applyAlignment="1" applyProtection="1">
      <alignment horizontal="left" vertical="top" wrapText="1"/>
    </xf>
    <xf numFmtId="0" fontId="0" fillId="3" borderId="6"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20"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1" xfId="0" applyBorder="1" applyAlignment="1" applyProtection="1">
      <alignment vertical="top" wrapText="1"/>
      <protection locked="0"/>
    </xf>
    <xf numFmtId="0" fontId="20" fillId="0" borderId="9" xfId="0" applyFont="1" applyBorder="1" applyAlignment="1" applyProtection="1">
      <alignment vertical="top" wrapText="1"/>
      <protection locked="0"/>
    </xf>
    <xf numFmtId="0" fontId="22" fillId="3" borderId="30" xfId="0" applyFont="1" applyFill="1" applyBorder="1" applyAlignment="1" applyProtection="1">
      <alignment horizontal="center" wrapText="1"/>
    </xf>
    <xf numFmtId="0" fontId="17" fillId="3" borderId="31" xfId="0" applyFont="1" applyFill="1" applyBorder="1" applyAlignment="1" applyProtection="1">
      <alignment horizontal="center" wrapText="1"/>
    </xf>
    <xf numFmtId="0" fontId="17" fillId="3" borderId="32" xfId="0" applyFont="1" applyFill="1" applyBorder="1" applyAlignment="1" applyProtection="1">
      <alignment horizontal="center" wrapText="1"/>
    </xf>
    <xf numFmtId="0" fontId="0" fillId="0" borderId="31" xfId="0" applyBorder="1" applyAlignment="1">
      <alignment wrapText="1"/>
    </xf>
    <xf numFmtId="0" fontId="0" fillId="0" borderId="32" xfId="0" applyBorder="1" applyAlignment="1">
      <alignment wrapText="1"/>
    </xf>
    <xf numFmtId="0" fontId="0" fillId="0" borderId="6" xfId="0" applyBorder="1" applyAlignment="1">
      <alignment vertical="top" wrapText="1"/>
    </xf>
    <xf numFmtId="0" fontId="0" fillId="0" borderId="11"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2" xfId="0" applyBorder="1" applyAlignment="1">
      <alignment vertical="top" wrapText="1"/>
    </xf>
    <xf numFmtId="0" fontId="19" fillId="2" borderId="7" xfId="0" applyFont="1"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22" fillId="3" borderId="28" xfId="0" applyFont="1" applyFill="1" applyBorder="1" applyAlignment="1" applyProtection="1">
      <alignment wrapText="1"/>
    </xf>
    <xf numFmtId="0" fontId="0" fillId="3" borderId="33" xfId="0" applyFill="1" applyBorder="1" applyAlignment="1">
      <alignment wrapText="1"/>
    </xf>
    <xf numFmtId="4" fontId="19" fillId="3" borderId="33" xfId="0" applyNumberFormat="1" applyFont="1" applyFill="1" applyBorder="1" applyAlignment="1" applyProtection="1">
      <alignment wrapText="1"/>
    </xf>
    <xf numFmtId="4" fontId="19" fillId="3" borderId="34" xfId="0" applyNumberFormat="1" applyFont="1" applyFill="1" applyBorder="1" applyAlignment="1" applyProtection="1">
      <alignment wrapText="1"/>
    </xf>
    <xf numFmtId="0" fontId="19" fillId="3" borderId="36" xfId="0" applyFont="1" applyFill="1" applyBorder="1" applyAlignment="1" applyProtection="1">
      <alignment horizontal="center" wrapText="1"/>
    </xf>
    <xf numFmtId="0" fontId="19" fillId="3" borderId="37" xfId="0" applyFont="1" applyFill="1" applyBorder="1" applyAlignment="1" applyProtection="1">
      <alignment horizontal="center" wrapText="1"/>
    </xf>
    <xf numFmtId="4" fontId="18" fillId="3" borderId="33" xfId="0" applyNumberFormat="1" applyFont="1" applyFill="1" applyBorder="1" applyAlignment="1" applyProtection="1">
      <alignment wrapText="1"/>
    </xf>
    <xf numFmtId="4" fontId="18" fillId="3" borderId="34" xfId="0" applyNumberFormat="1" applyFont="1" applyFill="1" applyBorder="1" applyAlignment="1" applyProtection="1">
      <alignment wrapText="1"/>
    </xf>
    <xf numFmtId="0" fontId="19" fillId="3" borderId="0" xfId="0" applyFont="1" applyFill="1" applyBorder="1" applyAlignment="1" applyProtection="1">
      <alignment wrapText="1"/>
    </xf>
    <xf numFmtId="0" fontId="22" fillId="3" borderId="38" xfId="0" applyFont="1" applyFill="1" applyBorder="1" applyAlignment="1" applyProtection="1">
      <alignment horizontal="center" vertical="top" wrapText="1"/>
    </xf>
    <xf numFmtId="0" fontId="0" fillId="0" borderId="39" xfId="0" applyBorder="1" applyAlignment="1">
      <alignment wrapText="1"/>
    </xf>
    <xf numFmtId="0" fontId="0" fillId="0" borderId="40" xfId="0" applyBorder="1" applyAlignment="1">
      <alignment wrapText="1"/>
    </xf>
    <xf numFmtId="0" fontId="0" fillId="0" borderId="41" xfId="0" applyBorder="1" applyAlignment="1">
      <alignment wrapText="1"/>
    </xf>
    <xf numFmtId="0" fontId="0" fillId="0" borderId="0" xfId="0" applyBorder="1" applyAlignment="1">
      <alignment wrapText="1"/>
    </xf>
    <xf numFmtId="0" fontId="0" fillId="0" borderId="42" xfId="0" applyBorder="1" applyAlignment="1">
      <alignment wrapText="1"/>
    </xf>
    <xf numFmtId="0" fontId="19" fillId="3" borderId="6" xfId="0" applyFont="1" applyFill="1" applyBorder="1" applyAlignment="1" applyProtection="1">
      <alignment vertical="top" wrapText="1"/>
    </xf>
    <xf numFmtId="0" fontId="0" fillId="0" borderId="39"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0" xfId="0" applyBorder="1" applyAlignment="1">
      <alignment horizontal="center" wrapText="1"/>
    </xf>
    <xf numFmtId="0" fontId="0" fillId="0" borderId="42" xfId="0" applyBorder="1" applyAlignment="1">
      <alignment horizontal="center" wrapText="1"/>
    </xf>
    <xf numFmtId="0" fontId="18" fillId="0" borderId="32" xfId="0" applyFont="1" applyBorder="1" applyAlignment="1" applyProtection="1">
      <alignment horizontal="left" wrapText="1"/>
      <protection locked="0"/>
    </xf>
    <xf numFmtId="0" fontId="26" fillId="2" borderId="43" xfId="0" applyFont="1" applyFill="1" applyBorder="1" applyAlignment="1" applyProtection="1">
      <alignment horizontal="right" vertical="center" wrapText="1"/>
      <protection locked="0"/>
    </xf>
    <xf numFmtId="0" fontId="26" fillId="2" borderId="44" xfId="0" applyFont="1" applyFill="1" applyBorder="1" applyAlignment="1" applyProtection="1">
      <alignment horizontal="right" vertical="center" wrapText="1"/>
      <protection locked="0"/>
    </xf>
    <xf numFmtId="0" fontId="26" fillId="2" borderId="45" xfId="0" applyFont="1" applyFill="1" applyBorder="1" applyAlignment="1" applyProtection="1">
      <alignment horizontal="right" vertical="center" wrapText="1"/>
      <protection locked="0"/>
    </xf>
    <xf numFmtId="0" fontId="12" fillId="0" borderId="46" xfId="0" applyFont="1" applyBorder="1" applyAlignment="1">
      <alignment vertical="top" wrapText="1"/>
    </xf>
    <xf numFmtId="0" fontId="0" fillId="0" borderId="46" xfId="0" applyBorder="1" applyAlignment="1">
      <alignment vertical="top" wrapText="1"/>
    </xf>
  </cellXfs>
  <cellStyles count="3">
    <cellStyle name="Hyperlink"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6</xdr:col>
      <xdr:colOff>9525</xdr:colOff>
      <xdr:row>3</xdr:row>
      <xdr:rowOff>57150</xdr:rowOff>
    </xdr:to>
    <xdr:pic>
      <xdr:nvPicPr>
        <xdr:cNvPr id="1182" name="Picture 1"/>
        <xdr:cNvPicPr>
          <a:picLocks noChangeAspect="1"/>
        </xdr:cNvPicPr>
      </xdr:nvPicPr>
      <xdr:blipFill>
        <a:blip xmlns:r="http://schemas.openxmlformats.org/officeDocument/2006/relationships" r:embed="rId1" cstate="print"/>
        <a:srcRect/>
        <a:stretch>
          <a:fillRect/>
        </a:stretch>
      </xdr:blipFill>
      <xdr:spPr bwMode="auto">
        <a:xfrm>
          <a:off x="400050" y="190500"/>
          <a:ext cx="1895475" cy="619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28575</xdr:colOff>
          <xdr:row>159</xdr:row>
          <xdr:rowOff>19050</xdr:rowOff>
        </xdr:from>
        <xdr:to>
          <xdr:col>1</xdr:col>
          <xdr:colOff>266700</xdr:colOff>
          <xdr:row>163</xdr:row>
          <xdr:rowOff>28575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164</xdr:row>
          <xdr:rowOff>9525</xdr:rowOff>
        </xdr:from>
        <xdr:to>
          <xdr:col>1</xdr:col>
          <xdr:colOff>266700</xdr:colOff>
          <xdr:row>168</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169</xdr:row>
          <xdr:rowOff>9525</xdr:rowOff>
        </xdr:from>
        <xdr:to>
          <xdr:col>1</xdr:col>
          <xdr:colOff>266700</xdr:colOff>
          <xdr:row>173</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174</xdr:row>
          <xdr:rowOff>9525</xdr:rowOff>
        </xdr:from>
        <xdr:to>
          <xdr:col>1</xdr:col>
          <xdr:colOff>266700</xdr:colOff>
          <xdr:row>178</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179</xdr:row>
          <xdr:rowOff>0</xdr:rowOff>
        </xdr:from>
        <xdr:to>
          <xdr:col>1</xdr:col>
          <xdr:colOff>266700</xdr:colOff>
          <xdr:row>183</xdr:row>
          <xdr:rowOff>9525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205</xdr:row>
          <xdr:rowOff>19050</xdr:rowOff>
        </xdr:from>
        <xdr:to>
          <xdr:col>2</xdr:col>
          <xdr:colOff>266700</xdr:colOff>
          <xdr:row>209</xdr:row>
          <xdr:rowOff>28575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210</xdr:row>
          <xdr:rowOff>9525</xdr:rowOff>
        </xdr:from>
        <xdr:to>
          <xdr:col>2</xdr:col>
          <xdr:colOff>266700</xdr:colOff>
          <xdr:row>214</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223</xdr:row>
          <xdr:rowOff>19050</xdr:rowOff>
        </xdr:from>
        <xdr:to>
          <xdr:col>2</xdr:col>
          <xdr:colOff>266700</xdr:colOff>
          <xdr:row>227</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228</xdr:row>
          <xdr:rowOff>9525</xdr:rowOff>
        </xdr:from>
        <xdr:to>
          <xdr:col>2</xdr:col>
          <xdr:colOff>266700</xdr:colOff>
          <xdr:row>232</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233</xdr:row>
          <xdr:rowOff>9525</xdr:rowOff>
        </xdr:from>
        <xdr:to>
          <xdr:col>2</xdr:col>
          <xdr:colOff>266700</xdr:colOff>
          <xdr:row>237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254</xdr:row>
          <xdr:rowOff>19050</xdr:rowOff>
        </xdr:from>
        <xdr:to>
          <xdr:col>2</xdr:col>
          <xdr:colOff>266700</xdr:colOff>
          <xdr:row>258</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259</xdr:row>
          <xdr:rowOff>9525</xdr:rowOff>
        </xdr:from>
        <xdr:to>
          <xdr:col>2</xdr:col>
          <xdr:colOff>266700</xdr:colOff>
          <xdr:row>263</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11</xdr:row>
      <xdr:rowOff>76200</xdr:rowOff>
    </xdr:to>
    <xdr:pic>
      <xdr:nvPicPr>
        <xdr:cNvPr id="4132" name="Image 1"/>
        <xdr:cNvPicPr>
          <a:picLocks noChangeAspect="1"/>
        </xdr:cNvPicPr>
      </xdr:nvPicPr>
      <xdr:blipFill>
        <a:blip xmlns:r="http://schemas.openxmlformats.org/officeDocument/2006/relationships" r:embed="rId1" cstate="print"/>
        <a:srcRect/>
        <a:stretch>
          <a:fillRect/>
        </a:stretch>
      </xdr:blipFill>
      <xdr:spPr bwMode="auto">
        <a:xfrm>
          <a:off x="0" y="0"/>
          <a:ext cx="10058400" cy="2171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NV_DGM_DG\DGM_BPM_NAT\__BIODIV_ET_DEVELOPPEMENT\_National\financement_biodiversit&#233;\chifrage_APD%20biodiversit&#233;\Questionnaire%20Monterrey\2014\Finalis&#233;\140117_Projet%20de%20r&#233;ponse_Annexe%205%20-%20Biodiversity%20MAE%20(rempli%20CL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1"/>
      <sheetName val="2010"/>
      <sheetName val="2009"/>
      <sheetName val="2008"/>
      <sheetName val="2007"/>
      <sheetName val="2006"/>
      <sheetName val="Activity categories"/>
    </sheetNames>
    <sheetDataSet>
      <sheetData sheetId="0">
        <row r="13">
          <cell r="E13">
            <v>83.62</v>
          </cell>
          <cell r="G13">
            <v>73.649999999999991</v>
          </cell>
        </row>
        <row r="14">
          <cell r="I14">
            <v>16.309999999999999</v>
          </cell>
        </row>
      </sheetData>
      <sheetData sheetId="1">
        <row r="13">
          <cell r="E13">
            <v>22.746000000000002</v>
          </cell>
          <cell r="G13">
            <v>75.929999999999993</v>
          </cell>
        </row>
        <row r="14">
          <cell r="I14">
            <v>16</v>
          </cell>
        </row>
      </sheetData>
      <sheetData sheetId="2">
        <row r="13">
          <cell r="E13">
            <v>8.7899999999999991</v>
          </cell>
          <cell r="G13">
            <v>118.072</v>
          </cell>
        </row>
        <row r="14">
          <cell r="I14">
            <v>10.24</v>
          </cell>
        </row>
      </sheetData>
      <sheetData sheetId="3">
        <row r="13">
          <cell r="E13">
            <v>5.58</v>
          </cell>
          <cell r="G13">
            <v>82.266999999999996</v>
          </cell>
        </row>
        <row r="14">
          <cell r="I14">
            <v>10.38</v>
          </cell>
        </row>
      </sheetData>
      <sheetData sheetId="4">
        <row r="13">
          <cell r="E13">
            <v>43.02</v>
          </cell>
          <cell r="G13">
            <v>82.2</v>
          </cell>
        </row>
        <row r="14">
          <cell r="I14">
            <v>10.55</v>
          </cell>
        </row>
      </sheetData>
      <sheetData sheetId="5">
        <row r="13">
          <cell r="E13">
            <v>5.79</v>
          </cell>
          <cell r="G13">
            <v>34.300000000000004</v>
          </cell>
        </row>
        <row r="14">
          <cell r="I14">
            <v>10.67</v>
          </cell>
        </row>
      </sheetData>
      <sheetData sheetId="6">
        <row r="13">
          <cell r="E13">
            <v>49.846999999999994</v>
          </cell>
          <cell r="G13">
            <v>44.43</v>
          </cell>
        </row>
        <row r="14">
          <cell r="I14">
            <v>12.31</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emmanuelle.swynghedauw@diplomatie.gouv.f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339"/>
  <sheetViews>
    <sheetView tabSelected="1" topLeftCell="A70" zoomScaleNormal="100" workbookViewId="0">
      <selection activeCell="B6" sqref="B6:T6"/>
    </sheetView>
  </sheetViews>
  <sheetFormatPr defaultColWidth="0" defaultRowHeight="15" zeroHeight="1" x14ac:dyDescent="0.25"/>
  <cols>
    <col min="1" max="12" width="5.7109375" style="39" customWidth="1"/>
    <col min="13" max="13" width="1.42578125" style="39" customWidth="1"/>
    <col min="14" max="19" width="5.7109375" style="39" customWidth="1"/>
    <col min="20" max="20" width="32.7109375" style="39" customWidth="1"/>
    <col min="21" max="21" width="5.7109375" style="39" customWidth="1"/>
    <col min="22" max="22" width="8.42578125" style="39" hidden="1" customWidth="1"/>
    <col min="23" max="23" width="5.7109375" style="39" hidden="1" customWidth="1"/>
    <col min="24" max="30" width="15" style="61" hidden="1" customWidth="1"/>
    <col min="31" max="32" width="15" style="5" hidden="1" customWidth="1"/>
    <col min="33" max="16384" width="5.7109375" style="39" hidden="1"/>
  </cols>
  <sheetData>
    <row r="1" spans="1:32" x14ac:dyDescent="0.25">
      <c r="A1" s="11"/>
      <c r="B1" s="12"/>
      <c r="C1" s="12"/>
      <c r="D1" s="12"/>
      <c r="E1" s="12"/>
      <c r="F1" s="12"/>
      <c r="G1" s="12"/>
      <c r="H1" s="12"/>
      <c r="I1" s="12"/>
      <c r="J1" s="12"/>
      <c r="K1" s="12"/>
      <c r="L1" s="12"/>
      <c r="M1" s="12"/>
      <c r="N1" s="12"/>
      <c r="O1" s="12"/>
      <c r="P1" s="12"/>
      <c r="Q1" s="12"/>
      <c r="R1" s="12"/>
      <c r="S1" s="12"/>
      <c r="T1" s="12"/>
      <c r="U1" s="38"/>
      <c r="X1" s="1" t="s">
        <v>267</v>
      </c>
      <c r="Y1" s="1" t="s">
        <v>267</v>
      </c>
      <c r="Z1" s="1" t="s">
        <v>267</v>
      </c>
      <c r="AA1" s="1" t="s">
        <v>267</v>
      </c>
      <c r="AB1" s="1" t="s">
        <v>267</v>
      </c>
      <c r="AC1" s="1" t="s">
        <v>267</v>
      </c>
      <c r="AD1" s="1" t="s">
        <v>267</v>
      </c>
      <c r="AE1" s="75">
        <v>1</v>
      </c>
    </row>
    <row r="2" spans="1:32" ht="29.25" customHeight="1" x14ac:dyDescent="0.25">
      <c r="A2" s="13"/>
      <c r="B2" s="27"/>
      <c r="C2" s="27"/>
      <c r="D2" s="27"/>
      <c r="E2" s="27"/>
      <c r="F2" s="27"/>
      <c r="G2" s="27"/>
      <c r="H2" s="145" t="s">
        <v>303</v>
      </c>
      <c r="I2" s="146"/>
      <c r="J2" s="146"/>
      <c r="K2" s="146"/>
      <c r="L2" s="146"/>
      <c r="M2" s="146"/>
      <c r="N2" s="146"/>
      <c r="O2" s="146"/>
      <c r="P2" s="146"/>
      <c r="Q2" s="146"/>
      <c r="R2" s="146"/>
      <c r="S2" s="146"/>
      <c r="T2" s="146"/>
      <c r="U2" s="33"/>
      <c r="V2" s="40"/>
      <c r="W2" s="40"/>
      <c r="X2" s="1" t="s">
        <v>30</v>
      </c>
      <c r="Y2" s="1" t="s">
        <v>223</v>
      </c>
      <c r="Z2" s="1">
        <v>2000</v>
      </c>
      <c r="AA2" s="1" t="s">
        <v>311</v>
      </c>
      <c r="AB2" s="60" t="s">
        <v>229</v>
      </c>
      <c r="AC2" s="1" t="s">
        <v>235</v>
      </c>
      <c r="AD2" s="1" t="s">
        <v>323</v>
      </c>
    </row>
    <row r="3" spans="1:32" x14ac:dyDescent="0.25">
      <c r="A3" s="13"/>
      <c r="B3" s="27"/>
      <c r="C3" s="27"/>
      <c r="D3" s="27"/>
      <c r="E3" s="27"/>
      <c r="F3" s="27"/>
      <c r="G3" s="27"/>
      <c r="H3" s="27"/>
      <c r="I3" s="27"/>
      <c r="J3" s="27"/>
      <c r="K3" s="27"/>
      <c r="L3" s="27"/>
      <c r="M3" s="27"/>
      <c r="N3" s="27"/>
      <c r="O3" s="27"/>
      <c r="P3" s="27"/>
      <c r="Q3" s="27"/>
      <c r="R3" s="27"/>
      <c r="S3" s="27"/>
      <c r="T3" s="27"/>
      <c r="U3" s="41"/>
      <c r="X3" s="1" t="s">
        <v>31</v>
      </c>
      <c r="Y3" s="1" t="s">
        <v>224</v>
      </c>
      <c r="Z3" s="1">
        <v>2001</v>
      </c>
      <c r="AA3" s="1" t="s">
        <v>312</v>
      </c>
      <c r="AB3" s="60" t="s">
        <v>371</v>
      </c>
      <c r="AC3" s="1" t="s">
        <v>236</v>
      </c>
      <c r="AD3" s="1" t="s">
        <v>324</v>
      </c>
    </row>
    <row r="4" spans="1:32" s="42" customFormat="1" ht="15" customHeight="1" x14ac:dyDescent="0.25">
      <c r="A4" s="14"/>
      <c r="B4" s="25"/>
      <c r="C4" s="25"/>
      <c r="D4" s="25"/>
      <c r="E4" s="25"/>
      <c r="F4" s="25"/>
      <c r="G4" s="26"/>
      <c r="H4" s="145" t="s">
        <v>273</v>
      </c>
      <c r="I4" s="146"/>
      <c r="J4" s="146"/>
      <c r="K4" s="146"/>
      <c r="L4" s="146"/>
      <c r="M4" s="146"/>
      <c r="N4" s="146"/>
      <c r="O4" s="146"/>
      <c r="P4" s="146"/>
      <c r="Q4" s="146"/>
      <c r="R4" s="146"/>
      <c r="S4" s="146"/>
      <c r="T4" s="146"/>
      <c r="U4" s="33"/>
      <c r="V4" s="40"/>
      <c r="W4" s="40"/>
      <c r="X4" s="1" t="s">
        <v>32</v>
      </c>
      <c r="Y4" s="1" t="s">
        <v>225</v>
      </c>
      <c r="Z4" s="1">
        <v>2002</v>
      </c>
      <c r="AA4" s="1" t="s">
        <v>233</v>
      </c>
      <c r="AB4" s="1" t="s">
        <v>365</v>
      </c>
      <c r="AC4" s="1" t="s">
        <v>237</v>
      </c>
      <c r="AD4" s="1" t="s">
        <v>325</v>
      </c>
      <c r="AE4" s="56"/>
      <c r="AF4" s="56"/>
    </row>
    <row r="5" spans="1:32" s="42" customFormat="1" x14ac:dyDescent="0.25">
      <c r="A5" s="14"/>
      <c r="B5" s="15"/>
      <c r="C5" s="15"/>
      <c r="D5" s="15"/>
      <c r="E5" s="15"/>
      <c r="F5" s="15"/>
      <c r="G5" s="15"/>
      <c r="H5" s="15"/>
      <c r="I5" s="15"/>
      <c r="J5" s="15"/>
      <c r="K5" s="15"/>
      <c r="L5" s="15"/>
      <c r="M5" s="25"/>
      <c r="N5" s="25"/>
      <c r="O5" s="25"/>
      <c r="P5" s="25"/>
      <c r="Q5" s="25"/>
      <c r="R5" s="25"/>
      <c r="S5" s="25"/>
      <c r="T5" s="25"/>
      <c r="U5" s="43"/>
      <c r="X5" s="1" t="s">
        <v>33</v>
      </c>
      <c r="Y5" s="1"/>
      <c r="Z5" s="1">
        <v>2003</v>
      </c>
      <c r="AA5" s="1" t="s">
        <v>234</v>
      </c>
      <c r="AB5" s="1"/>
      <c r="AC5" s="1"/>
      <c r="AD5" s="1" t="s">
        <v>240</v>
      </c>
      <c r="AE5" s="56"/>
      <c r="AF5" s="56"/>
    </row>
    <row r="6" spans="1:32" s="42" customFormat="1" x14ac:dyDescent="0.25">
      <c r="A6" s="14"/>
      <c r="B6" s="165" t="s">
        <v>274</v>
      </c>
      <c r="C6" s="138"/>
      <c r="D6" s="138"/>
      <c r="E6" s="138"/>
      <c r="F6" s="138"/>
      <c r="G6" s="138"/>
      <c r="H6" s="138"/>
      <c r="I6" s="138"/>
      <c r="J6" s="138"/>
      <c r="K6" s="138"/>
      <c r="L6" s="138"/>
      <c r="M6" s="138"/>
      <c r="N6" s="138"/>
      <c r="O6" s="138"/>
      <c r="P6" s="138"/>
      <c r="Q6" s="138"/>
      <c r="R6" s="138"/>
      <c r="S6" s="138"/>
      <c r="T6" s="138"/>
      <c r="U6" s="43"/>
      <c r="X6" s="1" t="s">
        <v>34</v>
      </c>
      <c r="Y6" s="1"/>
      <c r="Z6" s="1">
        <v>2004</v>
      </c>
      <c r="AA6" s="1" t="s">
        <v>239</v>
      </c>
      <c r="AB6" s="1"/>
      <c r="AC6" s="1"/>
      <c r="AD6" s="1" t="s">
        <v>241</v>
      </c>
      <c r="AE6" s="56"/>
      <c r="AF6" s="56"/>
    </row>
    <row r="7" spans="1:32" s="42" customFormat="1" x14ac:dyDescent="0.25">
      <c r="A7" s="14"/>
      <c r="B7" s="32"/>
      <c r="C7" s="32"/>
      <c r="D7" s="25"/>
      <c r="E7" s="25"/>
      <c r="F7" s="25"/>
      <c r="G7" s="25"/>
      <c r="H7" s="25"/>
      <c r="I7" s="25"/>
      <c r="J7" s="25"/>
      <c r="K7" s="25"/>
      <c r="L7" s="25"/>
      <c r="M7" s="25"/>
      <c r="N7" s="25"/>
      <c r="O7" s="25"/>
      <c r="P7" s="25"/>
      <c r="Q7" s="25"/>
      <c r="R7" s="25"/>
      <c r="S7" s="25"/>
      <c r="T7" s="25"/>
      <c r="U7" s="43"/>
      <c r="X7" s="1" t="s">
        <v>35</v>
      </c>
      <c r="Y7" s="1"/>
      <c r="Z7" s="1">
        <v>2005</v>
      </c>
      <c r="AA7" s="1"/>
      <c r="AB7" s="1"/>
      <c r="AC7" s="1"/>
      <c r="AD7" s="1"/>
      <c r="AE7" s="56"/>
      <c r="AF7" s="56"/>
    </row>
    <row r="8" spans="1:32" s="42" customFormat="1" ht="60.75" customHeight="1" x14ac:dyDescent="0.25">
      <c r="A8" s="14"/>
      <c r="B8" s="118" t="s">
        <v>254</v>
      </c>
      <c r="C8" s="138"/>
      <c r="D8" s="138"/>
      <c r="E8" s="138"/>
      <c r="F8" s="138"/>
      <c r="G8" s="138"/>
      <c r="H8" s="138"/>
      <c r="I8" s="138"/>
      <c r="J8" s="138"/>
      <c r="K8" s="138"/>
      <c r="L8" s="138"/>
      <c r="M8" s="138"/>
      <c r="N8" s="138"/>
      <c r="O8" s="138"/>
      <c r="P8" s="138"/>
      <c r="Q8" s="138"/>
      <c r="R8" s="138"/>
      <c r="S8" s="138"/>
      <c r="T8" s="138"/>
      <c r="U8" s="43"/>
      <c r="X8" s="1" t="s">
        <v>36</v>
      </c>
      <c r="Y8" s="1"/>
      <c r="Z8" s="1">
        <v>2006</v>
      </c>
      <c r="AA8" s="1"/>
      <c r="AB8" s="1"/>
      <c r="AC8" s="1"/>
      <c r="AD8" s="1"/>
      <c r="AE8" s="56"/>
      <c r="AF8" s="56"/>
    </row>
    <row r="9" spans="1:32" s="42" customFormat="1" x14ac:dyDescent="0.25">
      <c r="A9" s="14"/>
      <c r="B9" s="25"/>
      <c r="C9" s="25"/>
      <c r="D9" s="25"/>
      <c r="E9" s="25"/>
      <c r="F9" s="25"/>
      <c r="G9" s="25"/>
      <c r="H9" s="25"/>
      <c r="I9" s="25"/>
      <c r="J9" s="25"/>
      <c r="K9" s="25"/>
      <c r="L9" s="25"/>
      <c r="M9" s="25"/>
      <c r="N9" s="25"/>
      <c r="O9" s="25"/>
      <c r="P9" s="25"/>
      <c r="Q9" s="25"/>
      <c r="R9" s="25"/>
      <c r="S9" s="25"/>
      <c r="T9" s="25"/>
      <c r="U9" s="43"/>
      <c r="X9" s="1" t="s">
        <v>37</v>
      </c>
      <c r="Y9" s="1"/>
      <c r="Z9" s="1">
        <v>2007</v>
      </c>
      <c r="AA9" s="1"/>
      <c r="AB9" s="1"/>
      <c r="AC9" s="1"/>
      <c r="AD9" s="1"/>
      <c r="AE9" s="56"/>
      <c r="AF9" s="56"/>
    </row>
    <row r="10" spans="1:32" s="42" customFormat="1" x14ac:dyDescent="0.25">
      <c r="A10" s="14"/>
      <c r="B10" s="165" t="s">
        <v>255</v>
      </c>
      <c r="C10" s="138"/>
      <c r="D10" s="138"/>
      <c r="E10" s="138"/>
      <c r="F10" s="138"/>
      <c r="G10" s="138"/>
      <c r="H10" s="138"/>
      <c r="I10" s="138"/>
      <c r="J10" s="138"/>
      <c r="K10" s="138"/>
      <c r="L10" s="138"/>
      <c r="M10" s="138"/>
      <c r="N10" s="138"/>
      <c r="O10" s="138"/>
      <c r="P10" s="138"/>
      <c r="Q10" s="138"/>
      <c r="R10" s="138"/>
      <c r="S10" s="138"/>
      <c r="T10" s="138"/>
      <c r="U10" s="43"/>
      <c r="X10" s="1" t="s">
        <v>38</v>
      </c>
      <c r="Y10" s="1"/>
      <c r="Z10" s="1">
        <v>2008</v>
      </c>
      <c r="AA10" s="1"/>
      <c r="AB10" s="1"/>
      <c r="AC10" s="1"/>
      <c r="AD10" s="1"/>
      <c r="AE10" s="56"/>
      <c r="AF10" s="56"/>
    </row>
    <row r="11" spans="1:32" s="42" customFormat="1" x14ac:dyDescent="0.25">
      <c r="A11" s="14"/>
      <c r="B11" s="25"/>
      <c r="C11" s="25"/>
      <c r="D11" s="25"/>
      <c r="E11" s="25"/>
      <c r="F11" s="25"/>
      <c r="G11" s="25"/>
      <c r="H11" s="25"/>
      <c r="I11" s="25"/>
      <c r="J11" s="25"/>
      <c r="K11" s="25"/>
      <c r="L11" s="25"/>
      <c r="M11" s="25"/>
      <c r="N11" s="25"/>
      <c r="O11" s="25"/>
      <c r="P11" s="25"/>
      <c r="Q11" s="25"/>
      <c r="R11" s="25"/>
      <c r="S11" s="25"/>
      <c r="T11" s="25"/>
      <c r="U11" s="43"/>
      <c r="X11" s="1" t="s">
        <v>39</v>
      </c>
      <c r="Y11" s="1"/>
      <c r="Z11" s="1">
        <v>2009</v>
      </c>
      <c r="AA11" s="1"/>
      <c r="AB11" s="1"/>
      <c r="AC11" s="1"/>
      <c r="AD11" s="1"/>
      <c r="AE11" s="56"/>
      <c r="AF11" s="56"/>
    </row>
    <row r="12" spans="1:32" s="69" customFormat="1" ht="30" customHeight="1" x14ac:dyDescent="0.25">
      <c r="A12" s="67"/>
      <c r="B12" s="180" t="s">
        <v>256</v>
      </c>
      <c r="C12" s="181"/>
      <c r="D12" s="181"/>
      <c r="E12" s="181"/>
      <c r="F12" s="181"/>
      <c r="G12" s="181"/>
      <c r="H12" s="181"/>
      <c r="I12" s="181"/>
      <c r="J12" s="181"/>
      <c r="K12" s="181"/>
      <c r="L12" s="181"/>
      <c r="M12" s="181"/>
      <c r="N12" s="181"/>
      <c r="O12" s="181"/>
      <c r="P12" s="181"/>
      <c r="Q12" s="181"/>
      <c r="R12" s="181"/>
      <c r="S12" s="181"/>
      <c r="T12" s="181"/>
      <c r="U12" s="68"/>
      <c r="X12" s="1" t="s">
        <v>40</v>
      </c>
      <c r="Y12" s="70"/>
      <c r="Z12" s="70">
        <v>2010</v>
      </c>
      <c r="AA12" s="70"/>
      <c r="AB12" s="70"/>
      <c r="AC12" s="70"/>
      <c r="AD12" s="70"/>
      <c r="AE12" s="71"/>
      <c r="AF12" s="71"/>
    </row>
    <row r="13" spans="1:32" s="42" customFormat="1" ht="15.75" customHeight="1" x14ac:dyDescent="0.25">
      <c r="A13" s="14"/>
      <c r="B13" s="25" t="s">
        <v>257</v>
      </c>
      <c r="C13" s="118" t="s">
        <v>258</v>
      </c>
      <c r="D13" s="138"/>
      <c r="E13" s="138"/>
      <c r="F13" s="138"/>
      <c r="G13" s="138"/>
      <c r="H13" s="138"/>
      <c r="I13" s="138"/>
      <c r="J13" s="138"/>
      <c r="K13" s="138"/>
      <c r="L13" s="138"/>
      <c r="M13" s="138"/>
      <c r="N13" s="138"/>
      <c r="O13" s="138"/>
      <c r="P13" s="138"/>
      <c r="Q13" s="138"/>
      <c r="R13" s="138"/>
      <c r="S13" s="138"/>
      <c r="T13" s="138"/>
      <c r="U13" s="33"/>
      <c r="X13" s="1" t="s">
        <v>41</v>
      </c>
      <c r="Y13" s="1"/>
      <c r="Z13" s="1">
        <v>2011</v>
      </c>
      <c r="AA13" s="1"/>
      <c r="AB13" s="1"/>
      <c r="AC13" s="1"/>
      <c r="AD13" s="1"/>
      <c r="AE13" s="56"/>
      <c r="AF13" s="56"/>
    </row>
    <row r="14" spans="1:32" s="42" customFormat="1" ht="18" customHeight="1" x14ac:dyDescent="0.25">
      <c r="A14" s="14"/>
      <c r="B14" s="25" t="s">
        <v>259</v>
      </c>
      <c r="C14" s="118" t="s">
        <v>260</v>
      </c>
      <c r="D14" s="138"/>
      <c r="E14" s="138"/>
      <c r="F14" s="138"/>
      <c r="G14" s="138"/>
      <c r="H14" s="138"/>
      <c r="I14" s="138"/>
      <c r="J14" s="138"/>
      <c r="K14" s="138"/>
      <c r="L14" s="138"/>
      <c r="M14" s="138"/>
      <c r="N14" s="138"/>
      <c r="O14" s="138"/>
      <c r="P14" s="138"/>
      <c r="Q14" s="138"/>
      <c r="R14" s="138"/>
      <c r="S14" s="138"/>
      <c r="T14" s="138"/>
      <c r="U14" s="33"/>
      <c r="X14" s="1" t="s">
        <v>42</v>
      </c>
      <c r="Y14" s="1"/>
      <c r="Z14" s="1">
        <v>2012</v>
      </c>
      <c r="AA14" s="1"/>
      <c r="AB14" s="1"/>
      <c r="AC14" s="1"/>
      <c r="AD14" s="1"/>
      <c r="AE14" s="56"/>
      <c r="AF14" s="56"/>
    </row>
    <row r="15" spans="1:32" s="42" customFormat="1" ht="16.5" customHeight="1" x14ac:dyDescent="0.25">
      <c r="A15" s="14"/>
      <c r="B15" s="25" t="s">
        <v>261</v>
      </c>
      <c r="C15" s="118" t="s">
        <v>262</v>
      </c>
      <c r="D15" s="138"/>
      <c r="E15" s="138"/>
      <c r="F15" s="138"/>
      <c r="G15" s="138"/>
      <c r="H15" s="138"/>
      <c r="I15" s="138"/>
      <c r="J15" s="138"/>
      <c r="K15" s="138"/>
      <c r="L15" s="138"/>
      <c r="M15" s="138"/>
      <c r="N15" s="138"/>
      <c r="O15" s="138"/>
      <c r="P15" s="138"/>
      <c r="Q15" s="138"/>
      <c r="R15" s="138"/>
      <c r="S15" s="138"/>
      <c r="T15" s="138"/>
      <c r="U15" s="33"/>
      <c r="X15" s="1" t="s">
        <v>43</v>
      </c>
      <c r="Y15" s="1"/>
      <c r="Z15" s="1">
        <v>2013</v>
      </c>
      <c r="AA15" s="1"/>
      <c r="AB15" s="1"/>
      <c r="AC15" s="1"/>
      <c r="AD15" s="1"/>
      <c r="AE15" s="56"/>
      <c r="AF15" s="56"/>
    </row>
    <row r="16" spans="1:32" s="42" customFormat="1" ht="32.25" customHeight="1" x14ac:dyDescent="0.25">
      <c r="A16" s="14"/>
      <c r="B16" s="25" t="s">
        <v>263</v>
      </c>
      <c r="C16" s="118" t="s">
        <v>264</v>
      </c>
      <c r="D16" s="138"/>
      <c r="E16" s="138"/>
      <c r="F16" s="138"/>
      <c r="G16" s="138"/>
      <c r="H16" s="138"/>
      <c r="I16" s="138"/>
      <c r="J16" s="138"/>
      <c r="K16" s="138"/>
      <c r="L16" s="138"/>
      <c r="M16" s="138"/>
      <c r="N16" s="138"/>
      <c r="O16" s="138"/>
      <c r="P16" s="138"/>
      <c r="Q16" s="138"/>
      <c r="R16" s="138"/>
      <c r="S16" s="138"/>
      <c r="T16" s="138"/>
      <c r="U16" s="33"/>
      <c r="X16" s="1" t="s">
        <v>44</v>
      </c>
      <c r="Y16" s="1"/>
      <c r="Z16" s="1">
        <v>2014</v>
      </c>
      <c r="AA16" s="1"/>
      <c r="AB16" s="1"/>
      <c r="AC16" s="1"/>
      <c r="AD16" s="1"/>
      <c r="AE16" s="56"/>
      <c r="AF16" s="56"/>
    </row>
    <row r="17" spans="1:32" s="42" customFormat="1" ht="182.25" customHeight="1" x14ac:dyDescent="0.25">
      <c r="A17" s="14"/>
      <c r="B17" s="118" t="s">
        <v>265</v>
      </c>
      <c r="C17" s="138"/>
      <c r="D17" s="138"/>
      <c r="E17" s="138"/>
      <c r="F17" s="138"/>
      <c r="G17" s="138"/>
      <c r="H17" s="138"/>
      <c r="I17" s="138"/>
      <c r="J17" s="138"/>
      <c r="K17" s="138"/>
      <c r="L17" s="138"/>
      <c r="M17" s="138"/>
      <c r="N17" s="138"/>
      <c r="O17" s="138"/>
      <c r="P17" s="138"/>
      <c r="Q17" s="138"/>
      <c r="R17" s="138"/>
      <c r="S17" s="138"/>
      <c r="T17" s="138"/>
      <c r="U17" s="33"/>
      <c r="X17" s="1" t="s">
        <v>45</v>
      </c>
      <c r="Y17" s="1"/>
      <c r="Z17" s="1">
        <v>2015</v>
      </c>
      <c r="AA17" s="1"/>
      <c r="AB17" s="1"/>
      <c r="AC17" s="1"/>
      <c r="AD17" s="1"/>
      <c r="AE17" s="56"/>
      <c r="AF17" s="56"/>
    </row>
    <row r="18" spans="1:32" s="42" customFormat="1" x14ac:dyDescent="0.25">
      <c r="A18" s="14"/>
      <c r="B18" s="25"/>
      <c r="C18" s="26"/>
      <c r="D18" s="26"/>
      <c r="E18" s="26"/>
      <c r="F18" s="26"/>
      <c r="G18" s="26"/>
      <c r="H18" s="26"/>
      <c r="I18" s="26"/>
      <c r="J18" s="26"/>
      <c r="K18" s="26"/>
      <c r="L18" s="26"/>
      <c r="M18" s="26"/>
      <c r="N18" s="26"/>
      <c r="O18" s="26"/>
      <c r="P18" s="26"/>
      <c r="Q18" s="26"/>
      <c r="R18" s="26"/>
      <c r="S18" s="26"/>
      <c r="T18" s="26"/>
      <c r="U18" s="33"/>
      <c r="X18" s="1" t="s">
        <v>46</v>
      </c>
      <c r="Y18" s="1"/>
      <c r="Z18" s="1">
        <v>2016</v>
      </c>
      <c r="AA18" s="1"/>
      <c r="AB18" s="1"/>
      <c r="AC18" s="1"/>
      <c r="AD18" s="1"/>
      <c r="AE18" s="56"/>
      <c r="AF18" s="56"/>
    </row>
    <row r="19" spans="1:32" s="42" customFormat="1" ht="16.5" customHeight="1" x14ac:dyDescent="0.25">
      <c r="A19" s="14"/>
      <c r="B19" s="37" t="s">
        <v>364</v>
      </c>
      <c r="C19" s="25"/>
      <c r="D19" s="25"/>
      <c r="E19" s="25"/>
      <c r="F19" s="25"/>
      <c r="G19" s="25"/>
      <c r="H19" s="25"/>
      <c r="I19" s="25"/>
      <c r="J19" s="25"/>
      <c r="K19" s="25"/>
      <c r="L19" s="25"/>
      <c r="M19" s="25"/>
      <c r="N19" s="25"/>
      <c r="O19" s="25"/>
      <c r="P19" s="25"/>
      <c r="Q19" s="25"/>
      <c r="R19" s="25"/>
      <c r="S19" s="25"/>
      <c r="T19" s="25"/>
      <c r="U19" s="43"/>
      <c r="X19" s="1" t="s">
        <v>47</v>
      </c>
      <c r="Y19" s="1"/>
      <c r="Z19" s="1">
        <v>2017</v>
      </c>
      <c r="AA19" s="1"/>
      <c r="AB19" s="1"/>
      <c r="AC19" s="1"/>
      <c r="AD19" s="1"/>
      <c r="AE19" s="56"/>
      <c r="AF19" s="56"/>
    </row>
    <row r="20" spans="1:32" s="42" customFormat="1" ht="31.5" customHeight="1" x14ac:dyDescent="0.25">
      <c r="A20" s="14"/>
      <c r="B20" s="118" t="s">
        <v>266</v>
      </c>
      <c r="C20" s="138"/>
      <c r="D20" s="138"/>
      <c r="E20" s="138"/>
      <c r="F20" s="138"/>
      <c r="G20" s="138"/>
      <c r="H20" s="138"/>
      <c r="I20" s="138"/>
      <c r="J20" s="138"/>
      <c r="K20" s="138"/>
      <c r="L20" s="138"/>
      <c r="M20" s="138"/>
      <c r="N20" s="138"/>
      <c r="O20" s="138"/>
      <c r="P20" s="138"/>
      <c r="Q20" s="138"/>
      <c r="R20" s="138"/>
      <c r="S20" s="138"/>
      <c r="T20" s="138"/>
      <c r="U20" s="43"/>
      <c r="X20" s="1" t="s">
        <v>48</v>
      </c>
      <c r="Y20" s="1"/>
      <c r="Z20" s="1">
        <v>2018</v>
      </c>
      <c r="AA20" s="1"/>
      <c r="AB20" s="1"/>
      <c r="AC20" s="1"/>
      <c r="AD20" s="1"/>
      <c r="AE20" s="56"/>
      <c r="AF20" s="56"/>
    </row>
    <row r="21" spans="1:32" s="42" customFormat="1" x14ac:dyDescent="0.25">
      <c r="A21" s="14"/>
      <c r="B21" s="25"/>
      <c r="C21" s="25"/>
      <c r="D21" s="25"/>
      <c r="E21" s="25"/>
      <c r="F21" s="25"/>
      <c r="G21" s="25"/>
      <c r="H21" s="25"/>
      <c r="I21" s="25"/>
      <c r="J21" s="25"/>
      <c r="K21" s="25"/>
      <c r="L21" s="25"/>
      <c r="M21" s="25"/>
      <c r="N21" s="25"/>
      <c r="O21" s="25"/>
      <c r="P21" s="25"/>
      <c r="Q21" s="25"/>
      <c r="R21" s="25"/>
      <c r="S21" s="25"/>
      <c r="T21" s="25"/>
      <c r="U21" s="43"/>
      <c r="X21" s="1" t="s">
        <v>49</v>
      </c>
      <c r="Y21" s="1"/>
      <c r="Z21" s="1">
        <v>2019</v>
      </c>
      <c r="AA21" s="1"/>
      <c r="AB21" s="1"/>
      <c r="AC21" s="1"/>
      <c r="AD21" s="1"/>
      <c r="AE21" s="56"/>
      <c r="AF21" s="56"/>
    </row>
    <row r="22" spans="1:32" s="42" customFormat="1" x14ac:dyDescent="0.25">
      <c r="A22" s="14"/>
      <c r="B22" s="165" t="s">
        <v>268</v>
      </c>
      <c r="C22" s="138"/>
      <c r="D22" s="138"/>
      <c r="E22" s="138"/>
      <c r="F22" s="138"/>
      <c r="G22" s="138"/>
      <c r="H22" s="138"/>
      <c r="I22" s="138"/>
      <c r="J22" s="138"/>
      <c r="K22" s="138"/>
      <c r="L22" s="138"/>
      <c r="M22" s="138"/>
      <c r="N22" s="138"/>
      <c r="O22" s="138"/>
      <c r="P22" s="138"/>
      <c r="Q22" s="138"/>
      <c r="R22" s="138"/>
      <c r="S22" s="138"/>
      <c r="T22" s="138"/>
      <c r="U22" s="43"/>
      <c r="X22" s="1" t="s">
        <v>50</v>
      </c>
      <c r="Y22" s="1"/>
      <c r="Z22" s="1">
        <v>2020</v>
      </c>
      <c r="AA22" s="1"/>
      <c r="AB22" s="1"/>
      <c r="AC22" s="1"/>
      <c r="AD22" s="1"/>
      <c r="AE22" s="56"/>
      <c r="AF22" s="56"/>
    </row>
    <row r="23" spans="1:32" s="42" customFormat="1" ht="15" customHeight="1" x14ac:dyDescent="0.25">
      <c r="A23" s="14"/>
      <c r="B23" s="25"/>
      <c r="C23" s="25"/>
      <c r="D23" s="25"/>
      <c r="E23" s="25"/>
      <c r="F23" s="25"/>
      <c r="G23" s="25"/>
      <c r="H23" s="25"/>
      <c r="I23" s="25"/>
      <c r="J23" s="25"/>
      <c r="K23" s="25"/>
      <c r="L23" s="25"/>
      <c r="M23" s="25"/>
      <c r="N23" s="25"/>
      <c r="O23" s="25"/>
      <c r="P23" s="25"/>
      <c r="Q23" s="25"/>
      <c r="R23" s="25"/>
      <c r="S23" s="25"/>
      <c r="T23" s="25"/>
      <c r="U23" s="43"/>
      <c r="X23" s="1" t="s">
        <v>51</v>
      </c>
      <c r="Y23" s="1"/>
      <c r="Z23" s="1"/>
      <c r="AA23" s="1"/>
      <c r="AB23" s="1"/>
      <c r="AC23" s="1"/>
      <c r="AD23" s="1"/>
      <c r="AE23" s="56"/>
      <c r="AF23" s="56"/>
    </row>
    <row r="24" spans="1:32" s="42" customFormat="1" ht="19.5" customHeight="1" x14ac:dyDescent="0.25">
      <c r="A24" s="14"/>
      <c r="B24" s="118" t="s">
        <v>269</v>
      </c>
      <c r="C24" s="138"/>
      <c r="D24" s="138"/>
      <c r="E24" s="138"/>
      <c r="F24" s="138"/>
      <c r="G24" s="138"/>
      <c r="H24" s="138"/>
      <c r="I24" s="138"/>
      <c r="J24" s="138"/>
      <c r="K24" s="138"/>
      <c r="L24" s="138"/>
      <c r="M24" s="138"/>
      <c r="N24" s="138"/>
      <c r="O24" s="138"/>
      <c r="P24" s="138"/>
      <c r="Q24" s="138"/>
      <c r="R24" s="138"/>
      <c r="S24" s="138"/>
      <c r="T24" s="138"/>
      <c r="U24" s="33"/>
      <c r="X24" s="1" t="s">
        <v>52</v>
      </c>
      <c r="Y24" s="1"/>
      <c r="Z24" s="1"/>
      <c r="AA24" s="1"/>
      <c r="AB24" s="1"/>
      <c r="AC24" s="1"/>
      <c r="AD24" s="1"/>
      <c r="AE24" s="56"/>
      <c r="AF24" s="56"/>
    </row>
    <row r="25" spans="1:32" s="42" customFormat="1" ht="75.75" customHeight="1" x14ac:dyDescent="0.25">
      <c r="A25" s="14"/>
      <c r="B25" s="25" t="s">
        <v>257</v>
      </c>
      <c r="C25" s="118" t="s">
        <v>299</v>
      </c>
      <c r="D25" s="138"/>
      <c r="E25" s="138"/>
      <c r="F25" s="138"/>
      <c r="G25" s="138"/>
      <c r="H25" s="138"/>
      <c r="I25" s="138"/>
      <c r="J25" s="138"/>
      <c r="K25" s="138"/>
      <c r="L25" s="138"/>
      <c r="M25" s="138"/>
      <c r="N25" s="138"/>
      <c r="O25" s="138"/>
      <c r="P25" s="138"/>
      <c r="Q25" s="138"/>
      <c r="R25" s="138"/>
      <c r="S25" s="138"/>
      <c r="T25" s="138"/>
      <c r="U25" s="33"/>
      <c r="X25" s="1" t="s">
        <v>53</v>
      </c>
      <c r="Y25" s="1"/>
      <c r="Z25" s="1"/>
      <c r="AA25" s="1"/>
      <c r="AB25" s="1"/>
      <c r="AC25" s="1"/>
      <c r="AD25" s="1"/>
      <c r="AE25" s="56"/>
      <c r="AF25" s="56"/>
    </row>
    <row r="26" spans="1:32" s="42" customFormat="1" ht="29.25" customHeight="1" x14ac:dyDescent="0.25">
      <c r="A26" s="14"/>
      <c r="B26" s="25" t="s">
        <v>259</v>
      </c>
      <c r="C26" s="118" t="s">
        <v>300</v>
      </c>
      <c r="D26" s="138"/>
      <c r="E26" s="138"/>
      <c r="F26" s="138"/>
      <c r="G26" s="138"/>
      <c r="H26" s="138"/>
      <c r="I26" s="138"/>
      <c r="J26" s="138"/>
      <c r="K26" s="138"/>
      <c r="L26" s="138"/>
      <c r="M26" s="138"/>
      <c r="N26" s="138"/>
      <c r="O26" s="138"/>
      <c r="P26" s="138"/>
      <c r="Q26" s="138"/>
      <c r="R26" s="138"/>
      <c r="S26" s="138"/>
      <c r="T26" s="138"/>
      <c r="U26" s="33"/>
      <c r="X26" s="72" t="s">
        <v>54</v>
      </c>
      <c r="Y26" s="1"/>
      <c r="Z26" s="1"/>
      <c r="AA26" s="1"/>
      <c r="AB26" s="1"/>
      <c r="AC26" s="1"/>
      <c r="AD26" s="1"/>
      <c r="AE26" s="56"/>
      <c r="AF26" s="56"/>
    </row>
    <row r="27" spans="1:32" s="42" customFormat="1" ht="32.25" customHeight="1" x14ac:dyDescent="0.25">
      <c r="A27" s="14"/>
      <c r="B27" s="25" t="s">
        <v>261</v>
      </c>
      <c r="C27" s="118" t="s">
        <v>301</v>
      </c>
      <c r="D27" s="138"/>
      <c r="E27" s="138"/>
      <c r="F27" s="138"/>
      <c r="G27" s="138"/>
      <c r="H27" s="138"/>
      <c r="I27" s="138"/>
      <c r="J27" s="138"/>
      <c r="K27" s="138"/>
      <c r="L27" s="138"/>
      <c r="M27" s="138"/>
      <c r="N27" s="138"/>
      <c r="O27" s="138"/>
      <c r="P27" s="138"/>
      <c r="Q27" s="138"/>
      <c r="R27" s="138"/>
      <c r="S27" s="138"/>
      <c r="T27" s="138"/>
      <c r="U27" s="33"/>
      <c r="X27" s="1" t="s">
        <v>55</v>
      </c>
      <c r="Y27" s="1"/>
      <c r="Z27" s="1"/>
      <c r="AA27" s="1"/>
      <c r="AB27" s="1"/>
      <c r="AC27" s="1"/>
      <c r="AD27" s="1"/>
      <c r="AE27" s="56"/>
      <c r="AF27" s="56"/>
    </row>
    <row r="28" spans="1:32" s="42" customFormat="1" ht="60.75" customHeight="1" x14ac:dyDescent="0.25">
      <c r="A28" s="14"/>
      <c r="B28" s="25" t="s">
        <v>263</v>
      </c>
      <c r="C28" s="118" t="s">
        <v>302</v>
      </c>
      <c r="D28" s="138"/>
      <c r="E28" s="138"/>
      <c r="F28" s="138"/>
      <c r="G28" s="138"/>
      <c r="H28" s="138"/>
      <c r="I28" s="138"/>
      <c r="J28" s="138"/>
      <c r="K28" s="138"/>
      <c r="L28" s="138"/>
      <c r="M28" s="138"/>
      <c r="N28" s="138"/>
      <c r="O28" s="138"/>
      <c r="P28" s="138"/>
      <c r="Q28" s="138"/>
      <c r="R28" s="138"/>
      <c r="S28" s="138"/>
      <c r="T28" s="138"/>
      <c r="U28" s="33"/>
      <c r="X28" s="1" t="s">
        <v>56</v>
      </c>
      <c r="Y28" s="1"/>
      <c r="Z28" s="1"/>
      <c r="AA28" s="1"/>
      <c r="AB28" s="1"/>
      <c r="AC28" s="1"/>
      <c r="AD28" s="1"/>
      <c r="AE28" s="56"/>
      <c r="AF28" s="56"/>
    </row>
    <row r="29" spans="1:32" s="42" customFormat="1" ht="76.5" customHeight="1" x14ac:dyDescent="0.25">
      <c r="A29" s="14"/>
      <c r="B29" s="118" t="s">
        <v>270</v>
      </c>
      <c r="C29" s="138"/>
      <c r="D29" s="138"/>
      <c r="E29" s="138"/>
      <c r="F29" s="138"/>
      <c r="G29" s="138"/>
      <c r="H29" s="138"/>
      <c r="I29" s="138"/>
      <c r="J29" s="138"/>
      <c r="K29" s="138"/>
      <c r="L29" s="138"/>
      <c r="M29" s="138"/>
      <c r="N29" s="138"/>
      <c r="O29" s="138"/>
      <c r="P29" s="138"/>
      <c r="Q29" s="138"/>
      <c r="R29" s="138"/>
      <c r="S29" s="138"/>
      <c r="T29" s="138"/>
      <c r="U29" s="33"/>
      <c r="X29" s="1" t="s">
        <v>57</v>
      </c>
      <c r="Y29" s="1"/>
      <c r="Z29" s="1"/>
      <c r="AA29" s="1"/>
      <c r="AB29" s="1"/>
      <c r="AC29" s="1"/>
      <c r="AD29" s="1"/>
      <c r="AE29" s="56"/>
      <c r="AF29" s="56"/>
    </row>
    <row r="30" spans="1:32" s="42" customFormat="1" ht="61.5" customHeight="1" x14ac:dyDescent="0.25">
      <c r="A30" s="14"/>
      <c r="B30" s="118" t="s">
        <v>271</v>
      </c>
      <c r="C30" s="138"/>
      <c r="D30" s="138"/>
      <c r="E30" s="138"/>
      <c r="F30" s="138"/>
      <c r="G30" s="138"/>
      <c r="H30" s="138"/>
      <c r="I30" s="138"/>
      <c r="J30" s="138"/>
      <c r="K30" s="138"/>
      <c r="L30" s="138"/>
      <c r="M30" s="138"/>
      <c r="N30" s="138"/>
      <c r="O30" s="138"/>
      <c r="P30" s="138"/>
      <c r="Q30" s="138"/>
      <c r="R30" s="138"/>
      <c r="S30" s="138"/>
      <c r="T30" s="138"/>
      <c r="U30" s="33"/>
      <c r="X30" s="1" t="s">
        <v>58</v>
      </c>
      <c r="Y30" s="1"/>
      <c r="Z30" s="1"/>
      <c r="AA30" s="1"/>
      <c r="AB30" s="1"/>
      <c r="AC30" s="1"/>
      <c r="AD30" s="1"/>
      <c r="AE30" s="56"/>
      <c r="AF30" s="56"/>
    </row>
    <row r="31" spans="1:32" s="42" customFormat="1" ht="30" customHeight="1" x14ac:dyDescent="0.25">
      <c r="A31" s="14"/>
      <c r="B31" s="150" t="s">
        <v>363</v>
      </c>
      <c r="C31" s="151"/>
      <c r="D31" s="151"/>
      <c r="E31" s="151"/>
      <c r="F31" s="151"/>
      <c r="G31" s="151"/>
      <c r="H31" s="151"/>
      <c r="I31" s="151"/>
      <c r="J31" s="151"/>
      <c r="K31" s="151"/>
      <c r="L31" s="151"/>
      <c r="M31" s="151"/>
      <c r="N31" s="151"/>
      <c r="O31" s="151"/>
      <c r="P31" s="151"/>
      <c r="Q31" s="151"/>
      <c r="R31" s="151"/>
      <c r="S31" s="151"/>
      <c r="T31" s="151"/>
      <c r="U31" s="33"/>
      <c r="X31" s="1" t="s">
        <v>59</v>
      </c>
      <c r="Y31" s="1"/>
      <c r="Z31" s="1"/>
      <c r="AA31" s="1"/>
      <c r="AB31" s="1"/>
      <c r="AC31" s="1"/>
      <c r="AD31" s="1"/>
      <c r="AE31" s="56"/>
      <c r="AF31" s="56"/>
    </row>
    <row r="32" spans="1:32" x14ac:dyDescent="0.25">
      <c r="A32" s="14"/>
      <c r="B32" s="25"/>
      <c r="C32" s="25"/>
      <c r="D32" s="25"/>
      <c r="E32" s="25"/>
      <c r="F32" s="25"/>
      <c r="G32" s="25"/>
      <c r="H32" s="25"/>
      <c r="I32" s="25"/>
      <c r="J32" s="25"/>
      <c r="K32" s="25"/>
      <c r="L32" s="25"/>
      <c r="M32" s="25"/>
      <c r="N32" s="25"/>
      <c r="O32" s="25"/>
      <c r="P32" s="25"/>
      <c r="Q32" s="25"/>
      <c r="R32" s="25"/>
      <c r="S32" s="25"/>
      <c r="T32" s="25"/>
      <c r="U32" s="43"/>
      <c r="X32" s="1" t="s">
        <v>60</v>
      </c>
      <c r="Y32" s="1"/>
      <c r="Z32" s="1"/>
      <c r="AA32" s="1"/>
      <c r="AB32" s="1"/>
      <c r="AC32" s="1"/>
      <c r="AD32" s="1"/>
    </row>
    <row r="33" spans="1:32" x14ac:dyDescent="0.25">
      <c r="A33" s="13"/>
      <c r="B33" s="139" t="s">
        <v>226</v>
      </c>
      <c r="C33" s="138"/>
      <c r="D33" s="138"/>
      <c r="E33" s="138"/>
      <c r="F33" s="138"/>
      <c r="G33" s="138"/>
      <c r="H33" s="138"/>
      <c r="I33" s="138"/>
      <c r="J33" s="138"/>
      <c r="K33" s="138"/>
      <c r="L33" s="138"/>
      <c r="M33" s="138"/>
      <c r="N33" s="138"/>
      <c r="O33" s="138"/>
      <c r="P33" s="138"/>
      <c r="Q33" s="138"/>
      <c r="R33" s="138"/>
      <c r="S33" s="138"/>
      <c r="T33" s="138"/>
      <c r="U33" s="41"/>
      <c r="X33" s="1" t="s">
        <v>61</v>
      </c>
      <c r="Y33" s="1"/>
      <c r="Z33" s="1"/>
      <c r="AA33" s="1"/>
      <c r="AB33" s="1"/>
      <c r="AC33" s="1"/>
      <c r="AD33" s="1"/>
    </row>
    <row r="34" spans="1:32" ht="15" customHeight="1" x14ac:dyDescent="0.25">
      <c r="A34" s="13"/>
      <c r="B34" s="30"/>
      <c r="C34" s="27"/>
      <c r="D34" s="16"/>
      <c r="E34" s="16"/>
      <c r="F34" s="16"/>
      <c r="G34" s="16"/>
      <c r="H34" s="16"/>
      <c r="I34" s="16"/>
      <c r="J34" s="16"/>
      <c r="K34" s="16"/>
      <c r="L34" s="16"/>
      <c r="M34" s="27"/>
      <c r="N34" s="27"/>
      <c r="O34" s="27"/>
      <c r="P34" s="27"/>
      <c r="Q34" s="27"/>
      <c r="R34" s="27"/>
      <c r="S34" s="27"/>
      <c r="T34" s="27"/>
      <c r="U34" s="41"/>
      <c r="X34" s="1" t="s">
        <v>62</v>
      </c>
      <c r="Y34" s="1"/>
      <c r="Z34" s="1"/>
      <c r="AA34" s="1"/>
      <c r="AB34" s="1"/>
      <c r="AC34" s="1"/>
      <c r="AD34" s="1"/>
    </row>
    <row r="35" spans="1:32" x14ac:dyDescent="0.25">
      <c r="A35" s="13"/>
      <c r="B35" s="172" t="s">
        <v>272</v>
      </c>
      <c r="C35" s="164"/>
      <c r="D35" s="16"/>
      <c r="E35" s="199" t="s">
        <v>88</v>
      </c>
      <c r="F35" s="200"/>
      <c r="G35" s="200"/>
      <c r="H35" s="200"/>
      <c r="I35" s="200"/>
      <c r="J35" s="200"/>
      <c r="K35" s="200"/>
      <c r="L35" s="200"/>
      <c r="M35" s="200"/>
      <c r="N35" s="200"/>
      <c r="O35" s="200"/>
      <c r="P35" s="200"/>
      <c r="Q35" s="200"/>
      <c r="R35" s="200"/>
      <c r="S35" s="200"/>
      <c r="T35" s="201"/>
      <c r="U35" s="41"/>
      <c r="X35" s="1" t="s">
        <v>372</v>
      </c>
      <c r="Y35" s="1"/>
      <c r="Z35" s="1"/>
      <c r="AA35" s="1"/>
      <c r="AB35" s="1"/>
      <c r="AC35" s="1"/>
      <c r="AD35" s="1"/>
    </row>
    <row r="36" spans="1:32" ht="15" customHeight="1" x14ac:dyDescent="0.25">
      <c r="A36" s="13"/>
      <c r="B36" s="47"/>
      <c r="C36" s="66"/>
      <c r="D36" s="66"/>
      <c r="E36" s="66"/>
      <c r="F36" s="66"/>
      <c r="G36" s="66"/>
      <c r="H36" s="66"/>
      <c r="I36" s="66"/>
      <c r="J36" s="66"/>
      <c r="K36" s="66"/>
      <c r="L36" s="66"/>
      <c r="M36" s="66"/>
      <c r="N36" s="16"/>
      <c r="O36" s="16"/>
      <c r="P36" s="27"/>
      <c r="Q36" s="27"/>
      <c r="R36" s="27"/>
      <c r="S36" s="27"/>
      <c r="T36" s="27"/>
      <c r="U36" s="41"/>
      <c r="X36" s="1" t="s">
        <v>373</v>
      </c>
      <c r="Y36" s="1"/>
      <c r="Z36" s="1"/>
      <c r="AA36" s="1"/>
      <c r="AB36" s="1"/>
      <c r="AC36" s="1"/>
      <c r="AD36" s="1"/>
    </row>
    <row r="37" spans="1:32" ht="15" customHeight="1" x14ac:dyDescent="0.25">
      <c r="A37" s="13"/>
      <c r="B37" s="172" t="s">
        <v>275</v>
      </c>
      <c r="C37" s="164"/>
      <c r="D37" s="173"/>
      <c r="E37" s="173"/>
      <c r="F37" s="173"/>
      <c r="G37" s="173"/>
      <c r="H37" s="173"/>
      <c r="I37" s="173"/>
      <c r="J37" s="173"/>
      <c r="K37" s="173"/>
      <c r="L37" s="173"/>
      <c r="M37" s="174"/>
      <c r="N37" s="199" t="s">
        <v>223</v>
      </c>
      <c r="O37" s="200"/>
      <c r="P37" s="200"/>
      <c r="Q37" s="200"/>
      <c r="R37" s="200"/>
      <c r="S37" s="200"/>
      <c r="T37" s="201"/>
      <c r="U37" s="41"/>
      <c r="X37" s="1" t="s">
        <v>374</v>
      </c>
      <c r="Y37" s="1"/>
      <c r="Z37" s="1"/>
      <c r="AA37" s="1"/>
      <c r="AB37" s="1"/>
      <c r="AC37" s="1"/>
      <c r="AD37" s="1"/>
    </row>
    <row r="38" spans="1:32" s="45" customFormat="1" ht="15" customHeight="1" x14ac:dyDescent="0.25">
      <c r="A38" s="13"/>
      <c r="B38" s="66"/>
      <c r="C38" s="66"/>
      <c r="D38" s="66"/>
      <c r="E38" s="66"/>
      <c r="F38" s="66"/>
      <c r="G38" s="66"/>
      <c r="H38" s="66"/>
      <c r="I38" s="66"/>
      <c r="J38" s="66"/>
      <c r="K38" s="66"/>
      <c r="L38" s="66"/>
      <c r="M38" s="66"/>
      <c r="N38" s="16"/>
      <c r="O38" s="16"/>
      <c r="P38" s="27"/>
      <c r="Q38" s="27"/>
      <c r="R38" s="27"/>
      <c r="S38" s="27"/>
      <c r="T38" s="27"/>
      <c r="U38" s="41"/>
      <c r="V38" s="34"/>
      <c r="W38" s="44"/>
      <c r="X38" s="1" t="s">
        <v>63</v>
      </c>
      <c r="Y38" s="1"/>
      <c r="Z38" s="1"/>
      <c r="AA38" s="1"/>
      <c r="AB38" s="1"/>
      <c r="AC38" s="1"/>
      <c r="AD38" s="1"/>
      <c r="AE38" s="57"/>
      <c r="AF38" s="57"/>
    </row>
    <row r="39" spans="1:32" x14ac:dyDescent="0.25">
      <c r="A39" s="13"/>
      <c r="B39" s="27"/>
      <c r="C39" s="27"/>
      <c r="D39" s="27"/>
      <c r="E39" s="140" t="s">
        <v>304</v>
      </c>
      <c r="F39" s="189"/>
      <c r="G39" s="189"/>
      <c r="H39" s="189"/>
      <c r="I39" s="189"/>
      <c r="J39" s="189"/>
      <c r="K39" s="189"/>
      <c r="L39" s="189"/>
      <c r="M39" s="189"/>
      <c r="N39" s="189"/>
      <c r="O39" s="189"/>
      <c r="P39" s="189"/>
      <c r="Q39" s="189"/>
      <c r="R39" s="189"/>
      <c r="S39" s="189"/>
      <c r="T39" s="190"/>
      <c r="U39" s="46"/>
      <c r="X39" s="1" t="s">
        <v>64</v>
      </c>
      <c r="Y39" s="1"/>
      <c r="Z39" s="1"/>
      <c r="AA39" s="1"/>
      <c r="AB39" s="1"/>
      <c r="AC39" s="1"/>
      <c r="AD39" s="1"/>
    </row>
    <row r="40" spans="1:32" x14ac:dyDescent="0.25">
      <c r="A40" s="13"/>
      <c r="B40" s="16"/>
      <c r="C40" s="16"/>
      <c r="D40" s="16"/>
      <c r="E40" s="16"/>
      <c r="F40" s="16"/>
      <c r="G40" s="16"/>
      <c r="H40" s="16"/>
      <c r="I40" s="16"/>
      <c r="J40" s="16"/>
      <c r="K40" s="16"/>
      <c r="L40" s="16"/>
      <c r="M40" s="9"/>
      <c r="N40" s="27"/>
      <c r="O40" s="27"/>
      <c r="P40" s="27"/>
      <c r="Q40" s="27"/>
      <c r="R40" s="27"/>
      <c r="S40" s="27"/>
      <c r="T40" s="27"/>
      <c r="U40" s="41"/>
      <c r="X40" s="1" t="s">
        <v>65</v>
      </c>
      <c r="Y40" s="1"/>
      <c r="Z40" s="1"/>
      <c r="AA40" s="1"/>
      <c r="AB40" s="1"/>
      <c r="AC40" s="1"/>
      <c r="AD40" s="1"/>
    </row>
    <row r="41" spans="1:32" x14ac:dyDescent="0.25">
      <c r="A41" s="13"/>
      <c r="B41" s="165" t="s">
        <v>276</v>
      </c>
      <c r="C41" s="138"/>
      <c r="D41" s="138"/>
      <c r="E41" s="138"/>
      <c r="F41" s="138"/>
      <c r="G41" s="138"/>
      <c r="H41" s="16"/>
      <c r="I41" s="193" t="s">
        <v>378</v>
      </c>
      <c r="J41" s="194"/>
      <c r="K41" s="194"/>
      <c r="L41" s="194"/>
      <c r="M41" s="194"/>
      <c r="N41" s="194"/>
      <c r="O41" s="194"/>
      <c r="P41" s="194"/>
      <c r="Q41" s="194"/>
      <c r="R41" s="194"/>
      <c r="S41" s="194"/>
      <c r="T41" s="194"/>
      <c r="U41" s="41"/>
      <c r="X41" s="1" t="s">
        <v>66</v>
      </c>
      <c r="Y41" s="1"/>
      <c r="Z41" s="1"/>
      <c r="AA41" s="1"/>
      <c r="AB41" s="1"/>
      <c r="AC41" s="1"/>
      <c r="AD41" s="1"/>
    </row>
    <row r="42" spans="1:32" x14ac:dyDescent="0.25">
      <c r="A42" s="13"/>
      <c r="B42" s="16"/>
      <c r="C42" s="16"/>
      <c r="D42" s="16"/>
      <c r="E42" s="16"/>
      <c r="F42" s="16"/>
      <c r="G42" s="16"/>
      <c r="H42" s="16"/>
      <c r="I42" s="193" t="s">
        <v>379</v>
      </c>
      <c r="J42" s="194"/>
      <c r="K42" s="194"/>
      <c r="L42" s="194"/>
      <c r="M42" s="194"/>
      <c r="N42" s="194"/>
      <c r="O42" s="194"/>
      <c r="P42" s="194"/>
      <c r="Q42" s="194"/>
      <c r="R42" s="194"/>
      <c r="S42" s="194"/>
      <c r="T42" s="194"/>
      <c r="U42" s="41"/>
      <c r="X42" s="1" t="s">
        <v>67</v>
      </c>
      <c r="Y42" s="1"/>
      <c r="Z42" s="1"/>
      <c r="AA42" s="1"/>
      <c r="AB42" s="1"/>
      <c r="AC42" s="1"/>
      <c r="AD42" s="1"/>
    </row>
    <row r="43" spans="1:32" x14ac:dyDescent="0.25">
      <c r="A43" s="13"/>
      <c r="B43" s="16"/>
      <c r="C43" s="16"/>
      <c r="D43" s="16"/>
      <c r="E43" s="16"/>
      <c r="F43" s="16"/>
      <c r="G43" s="16"/>
      <c r="H43" s="16"/>
      <c r="I43" s="193" t="s">
        <v>380</v>
      </c>
      <c r="J43" s="194"/>
      <c r="K43" s="194"/>
      <c r="L43" s="194"/>
      <c r="M43" s="194"/>
      <c r="N43" s="194"/>
      <c r="O43" s="194"/>
      <c r="P43" s="194"/>
      <c r="Q43" s="194"/>
      <c r="R43" s="194"/>
      <c r="S43" s="194"/>
      <c r="T43" s="194"/>
      <c r="U43" s="41"/>
      <c r="X43" s="1" t="s">
        <v>68</v>
      </c>
      <c r="Y43" s="1"/>
      <c r="Z43" s="1"/>
      <c r="AA43" s="1"/>
      <c r="AB43" s="1"/>
      <c r="AC43" s="1"/>
      <c r="AD43" s="1"/>
    </row>
    <row r="44" spans="1:32" x14ac:dyDescent="0.25">
      <c r="A44" s="13"/>
      <c r="B44" s="16"/>
      <c r="C44" s="16"/>
      <c r="D44" s="16"/>
      <c r="E44" s="16"/>
      <c r="F44" s="16"/>
      <c r="G44" s="16"/>
      <c r="H44" s="16"/>
      <c r="I44" s="195" t="s">
        <v>381</v>
      </c>
      <c r="J44" s="212"/>
      <c r="K44" s="212"/>
      <c r="L44" s="212"/>
      <c r="M44" s="212"/>
      <c r="N44" s="212"/>
      <c r="O44" s="212"/>
      <c r="P44" s="212"/>
      <c r="Q44" s="212"/>
      <c r="R44" s="212"/>
      <c r="S44" s="212"/>
      <c r="T44" s="213"/>
      <c r="U44" s="41"/>
      <c r="X44" s="1"/>
      <c r="Y44" s="1"/>
      <c r="Z44" s="1"/>
      <c r="AA44" s="1"/>
      <c r="AB44" s="1"/>
      <c r="AC44" s="1"/>
      <c r="AD44" s="1"/>
    </row>
    <row r="45" spans="1:32" ht="30.75" customHeight="1" x14ac:dyDescent="0.25">
      <c r="A45" s="13"/>
      <c r="B45" s="16"/>
      <c r="C45" s="16"/>
      <c r="D45" s="16"/>
      <c r="E45" s="16"/>
      <c r="F45" s="16"/>
      <c r="G45" s="16"/>
      <c r="H45" s="16"/>
      <c r="I45" s="195" t="s">
        <v>382</v>
      </c>
      <c r="J45" s="212"/>
      <c r="K45" s="212"/>
      <c r="L45" s="212"/>
      <c r="M45" s="212"/>
      <c r="N45" s="212"/>
      <c r="O45" s="212"/>
      <c r="P45" s="212"/>
      <c r="Q45" s="212"/>
      <c r="R45" s="212"/>
      <c r="S45" s="212"/>
      <c r="T45" s="213"/>
      <c r="U45" s="41"/>
      <c r="X45" s="1"/>
      <c r="Y45" s="1"/>
      <c r="Z45" s="1"/>
      <c r="AA45" s="1"/>
      <c r="AB45" s="1"/>
      <c r="AC45" s="1"/>
      <c r="AD45" s="1"/>
    </row>
    <row r="46" spans="1:32" ht="15" customHeight="1" x14ac:dyDescent="0.25">
      <c r="A46" s="13"/>
      <c r="B46" s="16"/>
      <c r="C46" s="16"/>
      <c r="D46" s="16"/>
      <c r="E46" s="16"/>
      <c r="F46" s="16"/>
      <c r="G46" s="16"/>
      <c r="H46" s="16"/>
      <c r="I46" s="195" t="s">
        <v>383</v>
      </c>
      <c r="J46" s="196"/>
      <c r="K46" s="196"/>
      <c r="L46" s="196"/>
      <c r="M46" s="196"/>
      <c r="N46" s="196"/>
      <c r="O46" s="196"/>
      <c r="P46" s="196"/>
      <c r="Q46" s="196"/>
      <c r="R46" s="196"/>
      <c r="S46" s="196"/>
      <c r="T46" s="197"/>
      <c r="U46" s="41"/>
      <c r="X46" s="1" t="s">
        <v>69</v>
      </c>
      <c r="Y46" s="1"/>
      <c r="Z46" s="1"/>
      <c r="AA46" s="1"/>
      <c r="AB46" s="1"/>
      <c r="AC46" s="1"/>
      <c r="AD46" s="1"/>
    </row>
    <row r="47" spans="1:32" x14ac:dyDescent="0.25">
      <c r="A47" s="13"/>
      <c r="B47" s="16"/>
      <c r="C47" s="16"/>
      <c r="D47" s="16"/>
      <c r="E47" s="16"/>
      <c r="F47" s="16"/>
      <c r="G47" s="16"/>
      <c r="H47" s="16"/>
      <c r="I47" s="198" t="s">
        <v>384</v>
      </c>
      <c r="J47" s="194"/>
      <c r="K47" s="194"/>
      <c r="L47" s="194"/>
      <c r="M47" s="194"/>
      <c r="N47" s="194"/>
      <c r="O47" s="194"/>
      <c r="P47" s="194"/>
      <c r="Q47" s="194"/>
      <c r="R47" s="194"/>
      <c r="S47" s="194"/>
      <c r="T47" s="194"/>
      <c r="U47" s="41"/>
      <c r="X47" s="1" t="s">
        <v>70</v>
      </c>
      <c r="Y47" s="1"/>
      <c r="Z47" s="1"/>
      <c r="AA47" s="1"/>
      <c r="AB47" s="1"/>
      <c r="AC47" s="1"/>
      <c r="AD47" s="1"/>
    </row>
    <row r="48" spans="1:32" x14ac:dyDescent="0.25">
      <c r="A48" s="13"/>
      <c r="B48" s="16"/>
      <c r="C48" s="16"/>
      <c r="D48" s="16"/>
      <c r="E48" s="16"/>
      <c r="F48" s="16"/>
      <c r="G48" s="16"/>
      <c r="H48" s="16"/>
      <c r="I48" s="193">
        <v>33143176693</v>
      </c>
      <c r="J48" s="194"/>
      <c r="K48" s="194"/>
      <c r="L48" s="194"/>
      <c r="M48" s="194"/>
      <c r="N48" s="194"/>
      <c r="O48" s="194"/>
      <c r="P48" s="194"/>
      <c r="Q48" s="194"/>
      <c r="R48" s="194"/>
      <c r="S48" s="194"/>
      <c r="T48" s="194"/>
      <c r="U48" s="41"/>
      <c r="X48" s="1" t="s">
        <v>71</v>
      </c>
      <c r="Y48" s="1"/>
      <c r="Z48" s="1"/>
      <c r="AA48" s="1"/>
      <c r="AB48" s="1"/>
      <c r="AC48" s="1"/>
      <c r="AD48" s="1"/>
    </row>
    <row r="49" spans="1:32" x14ac:dyDescent="0.25">
      <c r="A49" s="13"/>
      <c r="B49" s="16"/>
      <c r="C49" s="16"/>
      <c r="D49" s="16"/>
      <c r="E49" s="16"/>
      <c r="F49" s="16"/>
      <c r="G49" s="16"/>
      <c r="H49" s="16"/>
      <c r="I49" s="16"/>
      <c r="J49" s="16"/>
      <c r="K49" s="16"/>
      <c r="L49" s="16"/>
      <c r="M49" s="27"/>
      <c r="N49" s="27"/>
      <c r="O49" s="27"/>
      <c r="P49" s="27"/>
      <c r="Q49" s="27"/>
      <c r="R49" s="27"/>
      <c r="S49" s="27"/>
      <c r="T49" s="27"/>
      <c r="U49" s="41"/>
      <c r="X49" s="1" t="s">
        <v>72</v>
      </c>
      <c r="Y49" s="1"/>
      <c r="Z49" s="1"/>
      <c r="AA49" s="1"/>
      <c r="AB49" s="1"/>
      <c r="AC49" s="1"/>
      <c r="AD49" s="1"/>
    </row>
    <row r="50" spans="1:32" x14ac:dyDescent="0.25">
      <c r="A50" s="13"/>
      <c r="B50" s="165" t="s">
        <v>375</v>
      </c>
      <c r="C50" s="138"/>
      <c r="D50" s="138"/>
      <c r="E50" s="138"/>
      <c r="F50" s="138"/>
      <c r="G50" s="138"/>
      <c r="H50" s="138"/>
      <c r="I50" s="138"/>
      <c r="J50" s="138"/>
      <c r="K50" s="138"/>
      <c r="L50" s="166"/>
      <c r="M50" s="184"/>
      <c r="N50" s="184"/>
      <c r="O50" s="184"/>
      <c r="P50" s="27"/>
      <c r="Q50" s="182">
        <v>41681</v>
      </c>
      <c r="R50" s="183"/>
      <c r="S50" s="183"/>
      <c r="T50" s="27"/>
      <c r="U50" s="41"/>
      <c r="X50" s="1" t="s">
        <v>73</v>
      </c>
      <c r="Y50" s="1"/>
      <c r="Z50" s="1"/>
      <c r="AA50" s="1"/>
      <c r="AB50" s="1"/>
      <c r="AC50" s="1"/>
      <c r="AD50" s="1"/>
    </row>
    <row r="51" spans="1:32" x14ac:dyDescent="0.25">
      <c r="A51" s="13"/>
      <c r="B51" s="16"/>
      <c r="C51" s="16"/>
      <c r="D51" s="16"/>
      <c r="E51" s="16"/>
      <c r="F51" s="16"/>
      <c r="G51" s="16"/>
      <c r="H51" s="16"/>
      <c r="I51" s="16"/>
      <c r="J51" s="16"/>
      <c r="K51" s="16"/>
      <c r="L51" s="16"/>
      <c r="M51" s="27"/>
      <c r="N51" s="27"/>
      <c r="O51" s="27"/>
      <c r="P51" s="27"/>
      <c r="Q51" s="27"/>
      <c r="R51" s="27"/>
      <c r="S51" s="27"/>
      <c r="T51" s="27"/>
      <c r="U51" s="41"/>
      <c r="X51" s="1" t="s">
        <v>74</v>
      </c>
      <c r="Y51" s="1"/>
      <c r="Z51" s="1"/>
      <c r="AA51" s="1"/>
      <c r="AB51" s="1"/>
      <c r="AC51" s="1"/>
      <c r="AD51" s="1"/>
    </row>
    <row r="52" spans="1:32" x14ac:dyDescent="0.25">
      <c r="A52" s="13"/>
      <c r="B52" s="139" t="s">
        <v>227</v>
      </c>
      <c r="C52" s="138"/>
      <c r="D52" s="138"/>
      <c r="E52" s="138"/>
      <c r="F52" s="138"/>
      <c r="G52" s="138"/>
      <c r="H52" s="138"/>
      <c r="I52" s="138"/>
      <c r="J52" s="138"/>
      <c r="K52" s="138"/>
      <c r="L52" s="138"/>
      <c r="M52" s="138"/>
      <c r="N52" s="138"/>
      <c r="O52" s="138"/>
      <c r="P52" s="138"/>
      <c r="Q52" s="138"/>
      <c r="R52" s="138"/>
      <c r="S52" s="138"/>
      <c r="T52" s="138"/>
      <c r="U52" s="41"/>
      <c r="X52" s="1" t="s">
        <v>75</v>
      </c>
      <c r="Y52" s="1"/>
      <c r="Z52" s="1"/>
      <c r="AA52" s="1"/>
      <c r="AB52" s="1"/>
      <c r="AC52" s="1"/>
      <c r="AD52" s="1"/>
    </row>
    <row r="53" spans="1:32" s="42" customFormat="1" ht="15.75" customHeight="1" x14ac:dyDescent="0.25">
      <c r="A53" s="13"/>
      <c r="B53" s="27"/>
      <c r="C53" s="27"/>
      <c r="D53" s="27"/>
      <c r="E53" s="27"/>
      <c r="F53" s="27"/>
      <c r="G53" s="27"/>
      <c r="H53" s="27"/>
      <c r="I53" s="27"/>
      <c r="J53" s="27"/>
      <c r="K53" s="27"/>
      <c r="L53" s="27"/>
      <c r="M53" s="27"/>
      <c r="N53" s="27"/>
      <c r="O53" s="27"/>
      <c r="P53" s="27"/>
      <c r="Q53" s="27"/>
      <c r="R53" s="27"/>
      <c r="S53" s="27"/>
      <c r="T53" s="27"/>
      <c r="U53" s="41"/>
      <c r="X53" s="1" t="s">
        <v>76</v>
      </c>
      <c r="Y53" s="1"/>
      <c r="Z53" s="1"/>
      <c r="AA53" s="1"/>
      <c r="AB53" s="1"/>
      <c r="AC53" s="1"/>
      <c r="AD53" s="1"/>
      <c r="AE53" s="56"/>
      <c r="AF53" s="56"/>
    </row>
    <row r="54" spans="1:32" s="42" customFormat="1" ht="17.25" customHeight="1" x14ac:dyDescent="0.25">
      <c r="A54" s="14"/>
      <c r="B54" s="118" t="s">
        <v>278</v>
      </c>
      <c r="C54" s="138"/>
      <c r="D54" s="138"/>
      <c r="E54" s="138"/>
      <c r="F54" s="138"/>
      <c r="G54" s="138"/>
      <c r="H54" s="138"/>
      <c r="I54" s="138"/>
      <c r="J54" s="138"/>
      <c r="K54" s="138"/>
      <c r="L54" s="138"/>
      <c r="M54" s="138"/>
      <c r="N54" s="138"/>
      <c r="O54" s="138"/>
      <c r="P54" s="138"/>
      <c r="Q54" s="138"/>
      <c r="R54" s="138"/>
      <c r="S54" s="138"/>
      <c r="T54" s="138"/>
      <c r="U54" s="43"/>
      <c r="X54" s="1" t="s">
        <v>77</v>
      </c>
      <c r="Y54" s="1"/>
      <c r="Z54" s="1"/>
      <c r="AA54" s="1"/>
      <c r="AB54" s="1"/>
      <c r="AC54" s="1"/>
      <c r="AD54" s="1"/>
      <c r="AE54" s="56"/>
      <c r="AF54" s="56"/>
    </row>
    <row r="55" spans="1:32" s="42" customFormat="1" ht="75" customHeight="1" x14ac:dyDescent="0.25">
      <c r="A55" s="14"/>
      <c r="B55" s="118" t="s">
        <v>279</v>
      </c>
      <c r="C55" s="138"/>
      <c r="D55" s="138"/>
      <c r="E55" s="138"/>
      <c r="F55" s="138"/>
      <c r="G55" s="138"/>
      <c r="H55" s="138"/>
      <c r="I55" s="138"/>
      <c r="J55" s="138"/>
      <c r="K55" s="138"/>
      <c r="L55" s="138"/>
      <c r="M55" s="138"/>
      <c r="N55" s="138"/>
      <c r="O55" s="138"/>
      <c r="P55" s="138"/>
      <c r="Q55" s="138"/>
      <c r="R55" s="138"/>
      <c r="S55" s="138"/>
      <c r="T55" s="138"/>
      <c r="U55" s="43"/>
      <c r="X55" s="1" t="s">
        <v>78</v>
      </c>
      <c r="Y55" s="1"/>
      <c r="Z55" s="1"/>
      <c r="AA55" s="1"/>
      <c r="AB55" s="1"/>
      <c r="AC55" s="1"/>
      <c r="AD55" s="1"/>
      <c r="AE55" s="56"/>
      <c r="AF55" s="56"/>
    </row>
    <row r="56" spans="1:32" ht="93.75" customHeight="1" x14ac:dyDescent="0.25">
      <c r="A56" s="14"/>
      <c r="B56" s="118" t="s">
        <v>376</v>
      </c>
      <c r="C56" s="138"/>
      <c r="D56" s="138"/>
      <c r="E56" s="138"/>
      <c r="F56" s="138"/>
      <c r="G56" s="138"/>
      <c r="H56" s="138"/>
      <c r="I56" s="138"/>
      <c r="J56" s="138"/>
      <c r="K56" s="138"/>
      <c r="L56" s="138"/>
      <c r="M56" s="138"/>
      <c r="N56" s="138"/>
      <c r="O56" s="138"/>
      <c r="P56" s="138"/>
      <c r="Q56" s="138"/>
      <c r="R56" s="138"/>
      <c r="S56" s="138"/>
      <c r="T56" s="138"/>
      <c r="U56" s="43"/>
      <c r="X56" s="1" t="s">
        <v>79</v>
      </c>
      <c r="Y56" s="1"/>
      <c r="Z56" s="1"/>
      <c r="AA56" s="1"/>
      <c r="AB56" s="1"/>
      <c r="AC56" s="1"/>
      <c r="AD56" s="1"/>
    </row>
    <row r="57" spans="1:32" x14ac:dyDescent="0.25">
      <c r="A57" s="13"/>
      <c r="B57" s="27"/>
      <c r="C57" s="27"/>
      <c r="D57" s="27"/>
      <c r="E57" s="27"/>
      <c r="F57" s="27"/>
      <c r="G57" s="27"/>
      <c r="H57" s="27"/>
      <c r="I57" s="27"/>
      <c r="J57" s="27"/>
      <c r="K57" s="27"/>
      <c r="L57" s="27"/>
      <c r="M57" s="27"/>
      <c r="N57" s="27"/>
      <c r="O57" s="27"/>
      <c r="P57" s="27"/>
      <c r="Q57" s="27"/>
      <c r="R57" s="27"/>
      <c r="S57" s="27"/>
      <c r="T57" s="27"/>
      <c r="U57" s="41"/>
      <c r="X57" s="1" t="s">
        <v>80</v>
      </c>
      <c r="Y57" s="1"/>
      <c r="Z57" s="1"/>
      <c r="AA57" s="1"/>
      <c r="AB57" s="1"/>
      <c r="AC57" s="1"/>
      <c r="AD57" s="1"/>
    </row>
    <row r="58" spans="1:32" s="47" customFormat="1" x14ac:dyDescent="0.25">
      <c r="A58" s="13"/>
      <c r="B58" s="165" t="s">
        <v>228</v>
      </c>
      <c r="C58" s="166"/>
      <c r="D58" s="140" t="s">
        <v>385</v>
      </c>
      <c r="E58" s="141"/>
      <c r="F58" s="141"/>
      <c r="G58" s="142"/>
      <c r="H58" s="27"/>
      <c r="I58" s="27"/>
      <c r="J58" s="27"/>
      <c r="K58" s="27"/>
      <c r="L58" s="27"/>
      <c r="M58" s="27"/>
      <c r="N58" s="27"/>
      <c r="O58" s="27"/>
      <c r="P58" s="27"/>
      <c r="Q58" s="27"/>
      <c r="R58" s="27"/>
      <c r="S58" s="27"/>
      <c r="T58" s="27"/>
      <c r="U58" s="41"/>
      <c r="X58" s="1" t="s">
        <v>81</v>
      </c>
      <c r="Y58" s="1"/>
      <c r="Z58" s="1"/>
      <c r="AA58" s="1"/>
      <c r="AB58" s="1"/>
      <c r="AC58" s="1"/>
      <c r="AD58" s="1"/>
      <c r="AE58" s="27"/>
      <c r="AF58" s="27"/>
    </row>
    <row r="59" spans="1:32" s="47" customFormat="1" ht="18.75" customHeight="1" x14ac:dyDescent="0.25">
      <c r="A59" s="13"/>
      <c r="B59" s="27"/>
      <c r="C59" s="27"/>
      <c r="D59" s="27"/>
      <c r="E59" s="27"/>
      <c r="F59" s="27"/>
      <c r="G59" s="27"/>
      <c r="H59" s="27"/>
      <c r="I59" s="27"/>
      <c r="J59" s="27"/>
      <c r="K59" s="27"/>
      <c r="L59" s="27"/>
      <c r="M59" s="27"/>
      <c r="N59" s="27"/>
      <c r="O59" s="27"/>
      <c r="P59" s="27"/>
      <c r="Q59" s="27"/>
      <c r="R59" s="27"/>
      <c r="S59" s="27"/>
      <c r="T59" s="27"/>
      <c r="U59" s="41"/>
      <c r="X59" s="1" t="s">
        <v>82</v>
      </c>
      <c r="Y59" s="1"/>
      <c r="Z59" s="1"/>
      <c r="AA59" s="1"/>
      <c r="AB59" s="1"/>
      <c r="AC59" s="1"/>
      <c r="AD59" s="1"/>
      <c r="AE59" s="27"/>
      <c r="AF59" s="27"/>
    </row>
    <row r="60" spans="1:32" s="47" customFormat="1" ht="32.1" customHeight="1" x14ac:dyDescent="0.25">
      <c r="A60" s="13"/>
      <c r="B60" s="175" t="s">
        <v>232</v>
      </c>
      <c r="C60" s="176"/>
      <c r="D60" s="176"/>
      <c r="E60" s="36"/>
      <c r="F60" s="175" t="s">
        <v>309</v>
      </c>
      <c r="G60" s="176"/>
      <c r="H60" s="176"/>
      <c r="I60" s="36"/>
      <c r="J60" s="175" t="s">
        <v>310</v>
      </c>
      <c r="K60" s="176"/>
      <c r="L60" s="176"/>
      <c r="M60" s="36"/>
      <c r="N60" s="175" t="s">
        <v>230</v>
      </c>
      <c r="O60" s="176"/>
      <c r="P60" s="176"/>
      <c r="Q60" s="36"/>
      <c r="R60" s="175" t="s">
        <v>231</v>
      </c>
      <c r="S60" s="176"/>
      <c r="T60" s="176"/>
      <c r="U60" s="41"/>
      <c r="X60" s="1" t="s">
        <v>83</v>
      </c>
      <c r="Y60" s="1"/>
      <c r="Z60" s="1"/>
      <c r="AA60" s="1"/>
      <c r="AB60" s="1"/>
      <c r="AC60" s="1"/>
      <c r="AD60" s="1"/>
      <c r="AE60" s="27"/>
      <c r="AF60" s="27"/>
    </row>
    <row r="61" spans="1:32" s="47" customFormat="1" ht="39" customHeight="1" x14ac:dyDescent="0.25">
      <c r="A61" s="13"/>
      <c r="B61" s="110">
        <v>2006</v>
      </c>
      <c r="C61" s="110"/>
      <c r="D61" s="110"/>
      <c r="E61" s="35"/>
      <c r="F61" s="110" t="s">
        <v>311</v>
      </c>
      <c r="G61" s="110"/>
      <c r="H61" s="110"/>
      <c r="I61" s="35"/>
      <c r="J61" s="110" t="s">
        <v>229</v>
      </c>
      <c r="K61" s="110"/>
      <c r="L61" s="110"/>
      <c r="M61" s="35"/>
      <c r="N61" s="191">
        <f>'[1]2006'!$E$13</f>
        <v>49.846999999999994</v>
      </c>
      <c r="O61" s="135"/>
      <c r="P61" s="136"/>
      <c r="Q61" s="35"/>
      <c r="R61" s="110" t="s">
        <v>235</v>
      </c>
      <c r="S61" s="110"/>
      <c r="T61" s="110"/>
      <c r="U61" s="48">
        <f t="shared" ref="U61:U66" si="0">IF(R61="High", 3, IF(R61="Medium", 2, IF(R61="Low", 1,"") ))</f>
        <v>3</v>
      </c>
      <c r="X61" s="1" t="s">
        <v>84</v>
      </c>
      <c r="Y61" s="1"/>
      <c r="Z61" s="1"/>
      <c r="AA61" s="1"/>
      <c r="AB61" s="1"/>
      <c r="AC61" s="1"/>
      <c r="AD61" s="1"/>
      <c r="AE61" s="27"/>
      <c r="AF61" s="27"/>
    </row>
    <row r="62" spans="1:32" ht="39" customHeight="1" x14ac:dyDescent="0.25">
      <c r="A62" s="13"/>
      <c r="B62" s="110">
        <v>2006</v>
      </c>
      <c r="C62" s="110"/>
      <c r="D62" s="110"/>
      <c r="E62" s="35"/>
      <c r="F62" s="110" t="s">
        <v>311</v>
      </c>
      <c r="G62" s="110"/>
      <c r="H62" s="110"/>
      <c r="I62" s="35"/>
      <c r="J62" s="110" t="s">
        <v>371</v>
      </c>
      <c r="K62" s="110"/>
      <c r="L62" s="110"/>
      <c r="M62" s="35"/>
      <c r="N62" s="106">
        <f>'[1]2006'!$G$13</f>
        <v>44.43</v>
      </c>
      <c r="O62" s="135"/>
      <c r="P62" s="136"/>
      <c r="Q62" s="35"/>
      <c r="R62" s="110" t="s">
        <v>235</v>
      </c>
      <c r="S62" s="110"/>
      <c r="T62" s="110"/>
      <c r="U62" s="48">
        <f t="shared" si="0"/>
        <v>3</v>
      </c>
      <c r="X62" s="1" t="s">
        <v>85</v>
      </c>
      <c r="Y62" s="1"/>
      <c r="Z62" s="1"/>
      <c r="AA62" s="1"/>
      <c r="AB62" s="1"/>
      <c r="AC62" s="1"/>
      <c r="AD62" s="1"/>
    </row>
    <row r="63" spans="1:32" ht="39" customHeight="1" x14ac:dyDescent="0.25">
      <c r="A63" s="13"/>
      <c r="B63" s="110">
        <v>2006</v>
      </c>
      <c r="C63" s="110"/>
      <c r="D63" s="110"/>
      <c r="E63" s="35"/>
      <c r="F63" s="110" t="s">
        <v>312</v>
      </c>
      <c r="G63" s="110"/>
      <c r="H63" s="110"/>
      <c r="I63" s="35"/>
      <c r="J63" s="110" t="s">
        <v>229</v>
      </c>
      <c r="K63" s="110"/>
      <c r="L63" s="110"/>
      <c r="M63" s="35"/>
      <c r="N63" s="106">
        <f>'[1]2006'!$I$14</f>
        <v>12.31</v>
      </c>
      <c r="O63" s="135"/>
      <c r="P63" s="136"/>
      <c r="Q63" s="35"/>
      <c r="R63" s="110" t="s">
        <v>235</v>
      </c>
      <c r="S63" s="110"/>
      <c r="T63" s="110"/>
      <c r="U63" s="48">
        <f t="shared" si="0"/>
        <v>3</v>
      </c>
      <c r="X63" s="1" t="s">
        <v>86</v>
      </c>
      <c r="Y63" s="1"/>
      <c r="Z63" s="1"/>
      <c r="AA63" s="1"/>
      <c r="AB63" s="1"/>
      <c r="AC63" s="1"/>
      <c r="AD63" s="1"/>
    </row>
    <row r="64" spans="1:32" ht="39" customHeight="1" x14ac:dyDescent="0.25">
      <c r="A64" s="13"/>
      <c r="B64" s="110">
        <v>2007</v>
      </c>
      <c r="C64" s="110"/>
      <c r="D64" s="110"/>
      <c r="E64" s="35"/>
      <c r="F64" s="110" t="s">
        <v>311</v>
      </c>
      <c r="G64" s="110"/>
      <c r="H64" s="110"/>
      <c r="I64" s="35"/>
      <c r="J64" s="110" t="s">
        <v>229</v>
      </c>
      <c r="K64" s="110"/>
      <c r="L64" s="110"/>
      <c r="M64" s="35"/>
      <c r="N64" s="109">
        <f>'[1]2007'!$E$13</f>
        <v>5.79</v>
      </c>
      <c r="O64" s="135"/>
      <c r="P64" s="136"/>
      <c r="Q64" s="35"/>
      <c r="R64" s="110" t="s">
        <v>235</v>
      </c>
      <c r="S64" s="110"/>
      <c r="T64" s="110"/>
      <c r="U64" s="48">
        <f t="shared" si="0"/>
        <v>3</v>
      </c>
      <c r="X64" s="1" t="s">
        <v>87</v>
      </c>
      <c r="Y64" s="1"/>
      <c r="Z64" s="1"/>
      <c r="AA64" s="1"/>
      <c r="AB64" s="1"/>
      <c r="AC64" s="1"/>
      <c r="AD64" s="1"/>
    </row>
    <row r="65" spans="1:30" ht="39" customHeight="1" x14ac:dyDescent="0.25">
      <c r="A65" s="13"/>
      <c r="B65" s="110">
        <v>2007</v>
      </c>
      <c r="C65" s="110"/>
      <c r="D65" s="110"/>
      <c r="E65" s="35"/>
      <c r="F65" s="110" t="s">
        <v>311</v>
      </c>
      <c r="G65" s="110"/>
      <c r="H65" s="110"/>
      <c r="I65" s="35"/>
      <c r="J65" s="110" t="s">
        <v>371</v>
      </c>
      <c r="K65" s="110"/>
      <c r="L65" s="110"/>
      <c r="M65" s="35"/>
      <c r="N65" s="106">
        <f>'[1]2007'!$G$13</f>
        <v>34.300000000000004</v>
      </c>
      <c r="O65" s="135"/>
      <c r="P65" s="136"/>
      <c r="Q65" s="35"/>
      <c r="R65" s="110" t="s">
        <v>235</v>
      </c>
      <c r="S65" s="110"/>
      <c r="T65" s="110"/>
      <c r="U65" s="48">
        <f t="shared" si="0"/>
        <v>3</v>
      </c>
      <c r="X65" s="1" t="s">
        <v>88</v>
      </c>
      <c r="Y65" s="1"/>
      <c r="Z65" s="1"/>
      <c r="AA65" s="1"/>
      <c r="AB65" s="1"/>
      <c r="AC65" s="1"/>
      <c r="AD65" s="1"/>
    </row>
    <row r="66" spans="1:30" ht="39" customHeight="1" x14ac:dyDescent="0.25">
      <c r="A66" s="13"/>
      <c r="B66" s="110">
        <v>2007</v>
      </c>
      <c r="C66" s="110"/>
      <c r="D66" s="110"/>
      <c r="E66" s="35"/>
      <c r="F66" s="110" t="s">
        <v>312</v>
      </c>
      <c r="G66" s="110"/>
      <c r="H66" s="110"/>
      <c r="I66" s="35"/>
      <c r="J66" s="110" t="s">
        <v>229</v>
      </c>
      <c r="K66" s="110"/>
      <c r="L66" s="110"/>
      <c r="M66" s="35"/>
      <c r="N66" s="106">
        <f>'[1]2007'!$I$14</f>
        <v>10.67</v>
      </c>
      <c r="O66" s="135"/>
      <c r="P66" s="136"/>
      <c r="Q66" s="35"/>
      <c r="R66" s="110" t="s">
        <v>235</v>
      </c>
      <c r="S66" s="110"/>
      <c r="T66" s="110"/>
      <c r="U66" s="48">
        <f t="shared" si="0"/>
        <v>3</v>
      </c>
      <c r="X66" s="1" t="s">
        <v>89</v>
      </c>
      <c r="Y66" s="1"/>
      <c r="Z66" s="1"/>
      <c r="AA66" s="1"/>
      <c r="AB66" s="1"/>
      <c r="AC66" s="1"/>
      <c r="AD66" s="1"/>
    </row>
    <row r="67" spans="1:30" ht="39" customHeight="1" x14ac:dyDescent="0.25">
      <c r="A67" s="13"/>
      <c r="B67" s="102">
        <v>2008</v>
      </c>
      <c r="C67" s="103"/>
      <c r="D67" s="104"/>
      <c r="E67" s="35"/>
      <c r="F67" s="102" t="s">
        <v>311</v>
      </c>
      <c r="G67" s="103"/>
      <c r="H67" s="104"/>
      <c r="I67" s="35"/>
      <c r="J67" s="102" t="s">
        <v>229</v>
      </c>
      <c r="K67" s="103"/>
      <c r="L67" s="104"/>
      <c r="M67" s="35"/>
      <c r="N67" s="109">
        <f>'[1]2008'!$E$13</f>
        <v>43.02</v>
      </c>
      <c r="O67" s="107"/>
      <c r="P67" s="108"/>
      <c r="Q67" s="35"/>
      <c r="R67" s="102" t="s">
        <v>235</v>
      </c>
      <c r="S67" s="103"/>
      <c r="T67" s="104"/>
      <c r="U67" s="48"/>
      <c r="X67" s="1"/>
      <c r="Y67" s="1"/>
      <c r="Z67" s="1"/>
      <c r="AA67" s="1"/>
      <c r="AB67" s="1"/>
      <c r="AC67" s="1"/>
      <c r="AD67" s="1"/>
    </row>
    <row r="68" spans="1:30" ht="39" customHeight="1" x14ac:dyDescent="0.25">
      <c r="A68" s="13"/>
      <c r="B68" s="110">
        <v>2008</v>
      </c>
      <c r="C68" s="110"/>
      <c r="D68" s="110"/>
      <c r="E68" s="35"/>
      <c r="F68" s="110" t="s">
        <v>311</v>
      </c>
      <c r="G68" s="110"/>
      <c r="H68" s="110"/>
      <c r="I68" s="35"/>
      <c r="J68" s="110" t="s">
        <v>371</v>
      </c>
      <c r="K68" s="110"/>
      <c r="L68" s="110"/>
      <c r="M68" s="35"/>
      <c r="N68" s="109">
        <f>'[1]2008'!$G$13</f>
        <v>82.2</v>
      </c>
      <c r="O68" s="135"/>
      <c r="P68" s="136"/>
      <c r="Q68" s="35"/>
      <c r="R68" s="110" t="s">
        <v>235</v>
      </c>
      <c r="S68" s="110"/>
      <c r="T68" s="110"/>
      <c r="U68" s="48">
        <f>IF(R68="High", 3, IF(R68="Medium", 2, IF(R68="Low", 1,"") ))</f>
        <v>3</v>
      </c>
      <c r="X68" s="1" t="s">
        <v>90</v>
      </c>
      <c r="Y68" s="1"/>
      <c r="Z68" s="1"/>
      <c r="AA68" s="1"/>
      <c r="AB68" s="1"/>
      <c r="AC68" s="1"/>
      <c r="AD68" s="1"/>
    </row>
    <row r="69" spans="1:30" ht="39" customHeight="1" x14ac:dyDescent="0.25">
      <c r="A69" s="13"/>
      <c r="B69" s="102">
        <v>2008</v>
      </c>
      <c r="C69" s="103"/>
      <c r="D69" s="104"/>
      <c r="E69" s="35"/>
      <c r="F69" s="102" t="s">
        <v>312</v>
      </c>
      <c r="G69" s="103"/>
      <c r="H69" s="104"/>
      <c r="I69" s="35"/>
      <c r="J69" s="102" t="s">
        <v>229</v>
      </c>
      <c r="K69" s="103"/>
      <c r="L69" s="104"/>
      <c r="M69" s="35"/>
      <c r="N69" s="109">
        <f>'[1]2008'!$I$14</f>
        <v>10.55</v>
      </c>
      <c r="O69" s="107"/>
      <c r="P69" s="108"/>
      <c r="Q69" s="35"/>
      <c r="R69" s="102" t="s">
        <v>235</v>
      </c>
      <c r="S69" s="103"/>
      <c r="T69" s="104"/>
      <c r="U69" s="48"/>
      <c r="X69" s="1"/>
      <c r="Y69" s="1"/>
      <c r="Z69" s="1"/>
      <c r="AA69" s="1"/>
      <c r="AB69" s="1"/>
      <c r="AC69" s="1"/>
      <c r="AD69" s="1"/>
    </row>
    <row r="70" spans="1:30" ht="39" customHeight="1" x14ac:dyDescent="0.25">
      <c r="A70" s="13"/>
      <c r="B70" s="102">
        <v>2009</v>
      </c>
      <c r="C70" s="103"/>
      <c r="D70" s="104"/>
      <c r="E70" s="35"/>
      <c r="F70" s="102" t="s">
        <v>311</v>
      </c>
      <c r="G70" s="103"/>
      <c r="H70" s="104"/>
      <c r="I70" s="35"/>
      <c r="J70" s="102" t="s">
        <v>229</v>
      </c>
      <c r="K70" s="103"/>
      <c r="L70" s="104"/>
      <c r="M70" s="35"/>
      <c r="N70" s="109">
        <f>'[1]2009'!$E$13</f>
        <v>5.58</v>
      </c>
      <c r="O70" s="107"/>
      <c r="P70" s="108"/>
      <c r="Q70" s="35"/>
      <c r="R70" s="102" t="s">
        <v>235</v>
      </c>
      <c r="S70" s="103"/>
      <c r="T70" s="104"/>
      <c r="U70" s="48"/>
      <c r="X70" s="1"/>
      <c r="Y70" s="1"/>
      <c r="Z70" s="1"/>
      <c r="AA70" s="1"/>
      <c r="AB70" s="1"/>
      <c r="AC70" s="1"/>
      <c r="AD70" s="1"/>
    </row>
    <row r="71" spans="1:30" ht="39" customHeight="1" x14ac:dyDescent="0.25">
      <c r="A71" s="13"/>
      <c r="B71" s="110">
        <v>2009</v>
      </c>
      <c r="C71" s="110"/>
      <c r="D71" s="110"/>
      <c r="E71" s="35"/>
      <c r="F71" s="110" t="s">
        <v>311</v>
      </c>
      <c r="G71" s="110"/>
      <c r="H71" s="110"/>
      <c r="I71" s="35"/>
      <c r="J71" s="110" t="s">
        <v>371</v>
      </c>
      <c r="K71" s="110"/>
      <c r="L71" s="110"/>
      <c r="M71" s="35"/>
      <c r="N71" s="109">
        <f>'[1]2009'!$G$13</f>
        <v>82.266999999999996</v>
      </c>
      <c r="O71" s="135"/>
      <c r="P71" s="136"/>
      <c r="Q71" s="35"/>
      <c r="R71" s="110" t="s">
        <v>235</v>
      </c>
      <c r="S71" s="110"/>
      <c r="T71" s="110"/>
      <c r="U71" s="48">
        <f>IF(R71="High", 3, IF(R71="Medium", 2, IF(R71="Low", 1,"") ))</f>
        <v>3</v>
      </c>
      <c r="X71" s="1" t="s">
        <v>91</v>
      </c>
      <c r="Y71" s="1"/>
      <c r="Z71" s="1"/>
      <c r="AA71" s="1"/>
      <c r="AB71" s="1"/>
      <c r="AC71" s="1"/>
      <c r="AD71" s="1"/>
    </row>
    <row r="72" spans="1:30" ht="39" customHeight="1" x14ac:dyDescent="0.25">
      <c r="A72" s="13"/>
      <c r="B72" s="102">
        <v>2009</v>
      </c>
      <c r="C72" s="103"/>
      <c r="D72" s="104"/>
      <c r="E72" s="35"/>
      <c r="F72" s="102" t="s">
        <v>312</v>
      </c>
      <c r="G72" s="103"/>
      <c r="H72" s="104"/>
      <c r="I72" s="35"/>
      <c r="J72" s="102" t="s">
        <v>229</v>
      </c>
      <c r="K72" s="103"/>
      <c r="L72" s="104"/>
      <c r="M72" s="35"/>
      <c r="N72" s="109">
        <f>'[1]2009'!$I$14</f>
        <v>10.38</v>
      </c>
      <c r="O72" s="107"/>
      <c r="P72" s="108"/>
      <c r="Q72" s="35"/>
      <c r="R72" s="102" t="s">
        <v>235</v>
      </c>
      <c r="S72" s="103"/>
      <c r="T72" s="104"/>
      <c r="U72" s="48"/>
      <c r="X72" s="1"/>
      <c r="Y72" s="1"/>
      <c r="Z72" s="1"/>
      <c r="AA72" s="1"/>
      <c r="AB72" s="1"/>
      <c r="AC72" s="1"/>
      <c r="AD72" s="1"/>
    </row>
    <row r="73" spans="1:30" ht="39" customHeight="1" x14ac:dyDescent="0.25">
      <c r="A73" s="13"/>
      <c r="B73" s="102">
        <v>2010</v>
      </c>
      <c r="C73" s="103"/>
      <c r="D73" s="104"/>
      <c r="E73" s="35"/>
      <c r="F73" s="102" t="s">
        <v>311</v>
      </c>
      <c r="G73" s="103"/>
      <c r="H73" s="104"/>
      <c r="I73" s="35"/>
      <c r="J73" s="102" t="s">
        <v>229</v>
      </c>
      <c r="K73" s="103"/>
      <c r="L73" s="104"/>
      <c r="M73" s="35"/>
      <c r="N73" s="109">
        <f>'[1]2010'!$E$13</f>
        <v>8.7899999999999991</v>
      </c>
      <c r="O73" s="107"/>
      <c r="P73" s="108"/>
      <c r="Q73" s="35"/>
      <c r="R73" s="102" t="s">
        <v>235</v>
      </c>
      <c r="S73" s="103"/>
      <c r="T73" s="104"/>
      <c r="U73" s="48"/>
      <c r="X73" s="1"/>
      <c r="Y73" s="1"/>
      <c r="Z73" s="1"/>
      <c r="AA73" s="1"/>
      <c r="AB73" s="1"/>
      <c r="AC73" s="1"/>
      <c r="AD73" s="1"/>
    </row>
    <row r="74" spans="1:30" ht="39" customHeight="1" x14ac:dyDescent="0.25">
      <c r="A74" s="13"/>
      <c r="B74" s="102">
        <v>2010</v>
      </c>
      <c r="C74" s="103"/>
      <c r="D74" s="104"/>
      <c r="E74" s="35"/>
      <c r="F74" s="102" t="s">
        <v>311</v>
      </c>
      <c r="G74" s="103"/>
      <c r="H74" s="104"/>
      <c r="I74" s="35"/>
      <c r="J74" s="102" t="s">
        <v>371</v>
      </c>
      <c r="K74" s="103"/>
      <c r="L74" s="104"/>
      <c r="M74" s="35"/>
      <c r="N74" s="109">
        <f>'[1]2010'!$G$13</f>
        <v>118.072</v>
      </c>
      <c r="O74" s="107"/>
      <c r="P74" s="108"/>
      <c r="Q74" s="35"/>
      <c r="R74" s="102" t="s">
        <v>235</v>
      </c>
      <c r="S74" s="103"/>
      <c r="T74" s="104"/>
      <c r="U74" s="48"/>
      <c r="X74" s="1"/>
      <c r="Y74" s="1"/>
      <c r="Z74" s="1"/>
      <c r="AA74" s="1"/>
      <c r="AB74" s="1"/>
      <c r="AC74" s="1"/>
      <c r="AD74" s="1"/>
    </row>
    <row r="75" spans="1:30" ht="39" customHeight="1" x14ac:dyDescent="0.25">
      <c r="A75" s="13"/>
      <c r="B75" s="102">
        <v>2010</v>
      </c>
      <c r="C75" s="103"/>
      <c r="D75" s="104"/>
      <c r="E75" s="35"/>
      <c r="F75" s="102" t="s">
        <v>312</v>
      </c>
      <c r="G75" s="103"/>
      <c r="H75" s="104"/>
      <c r="I75" s="35"/>
      <c r="J75" s="102" t="s">
        <v>229</v>
      </c>
      <c r="K75" s="103"/>
      <c r="L75" s="104"/>
      <c r="M75" s="35"/>
      <c r="N75" s="109">
        <f>'[1]2010'!$I$14</f>
        <v>10.24</v>
      </c>
      <c r="O75" s="107"/>
      <c r="P75" s="108"/>
      <c r="Q75" s="35"/>
      <c r="R75" s="102" t="s">
        <v>235</v>
      </c>
      <c r="S75" s="103"/>
      <c r="T75" s="104"/>
      <c r="U75" s="48"/>
      <c r="X75" s="1"/>
      <c r="Y75" s="1"/>
      <c r="Z75" s="1"/>
      <c r="AA75" s="1"/>
      <c r="AB75" s="1"/>
      <c r="AC75" s="1"/>
      <c r="AD75" s="1"/>
    </row>
    <row r="76" spans="1:30" ht="39" customHeight="1" x14ac:dyDescent="0.25">
      <c r="A76" s="13"/>
      <c r="B76" s="102">
        <v>2011</v>
      </c>
      <c r="C76" s="103"/>
      <c r="D76" s="104"/>
      <c r="E76" s="35"/>
      <c r="F76" s="102" t="s">
        <v>311</v>
      </c>
      <c r="G76" s="103"/>
      <c r="H76" s="104"/>
      <c r="I76" s="35"/>
      <c r="J76" s="102" t="s">
        <v>229</v>
      </c>
      <c r="K76" s="103"/>
      <c r="L76" s="104"/>
      <c r="M76" s="35"/>
      <c r="N76" s="109">
        <f>'[1]2011'!$E$13</f>
        <v>22.746000000000002</v>
      </c>
      <c r="O76" s="107"/>
      <c r="P76" s="108"/>
      <c r="Q76" s="35"/>
      <c r="R76" s="102" t="s">
        <v>235</v>
      </c>
      <c r="S76" s="103"/>
      <c r="T76" s="104"/>
      <c r="U76" s="48"/>
      <c r="X76" s="1"/>
      <c r="Y76" s="1"/>
      <c r="Z76" s="1"/>
      <c r="AA76" s="1"/>
      <c r="AB76" s="1"/>
      <c r="AC76" s="1"/>
      <c r="AD76" s="1"/>
    </row>
    <row r="77" spans="1:30" ht="39" customHeight="1" x14ac:dyDescent="0.25">
      <c r="A77" s="13"/>
      <c r="B77" s="102">
        <v>2011</v>
      </c>
      <c r="C77" s="103"/>
      <c r="D77" s="104"/>
      <c r="E77" s="35"/>
      <c r="F77" s="102" t="s">
        <v>311</v>
      </c>
      <c r="G77" s="103"/>
      <c r="H77" s="104"/>
      <c r="I77" s="35"/>
      <c r="J77" s="102" t="s">
        <v>371</v>
      </c>
      <c r="K77" s="103"/>
      <c r="L77" s="104"/>
      <c r="M77" s="35"/>
      <c r="N77" s="109">
        <f>'[1]2011'!$G$13</f>
        <v>75.929999999999993</v>
      </c>
      <c r="O77" s="107"/>
      <c r="P77" s="108"/>
      <c r="Q77" s="35"/>
      <c r="R77" s="102" t="s">
        <v>235</v>
      </c>
      <c r="S77" s="103"/>
      <c r="T77" s="104"/>
      <c r="U77" s="48"/>
      <c r="X77" s="1"/>
      <c r="Y77" s="1"/>
      <c r="Z77" s="1"/>
      <c r="AA77" s="1"/>
      <c r="AB77" s="1"/>
      <c r="AC77" s="1"/>
      <c r="AD77" s="1"/>
    </row>
    <row r="78" spans="1:30" ht="39" customHeight="1" x14ac:dyDescent="0.25">
      <c r="A78" s="13"/>
      <c r="B78" s="102">
        <v>2011</v>
      </c>
      <c r="C78" s="103"/>
      <c r="D78" s="104"/>
      <c r="E78" s="35"/>
      <c r="F78" s="102" t="s">
        <v>312</v>
      </c>
      <c r="G78" s="103"/>
      <c r="H78" s="104"/>
      <c r="I78" s="35"/>
      <c r="J78" s="102" t="s">
        <v>229</v>
      </c>
      <c r="K78" s="103"/>
      <c r="L78" s="104"/>
      <c r="M78" s="35"/>
      <c r="N78" s="109">
        <f>'[1]2011'!$I$14</f>
        <v>16</v>
      </c>
      <c r="O78" s="107"/>
      <c r="P78" s="108"/>
      <c r="Q78" s="35"/>
      <c r="R78" s="102" t="s">
        <v>235</v>
      </c>
      <c r="S78" s="103"/>
      <c r="T78" s="104"/>
      <c r="U78" s="48"/>
      <c r="X78" s="1"/>
      <c r="Y78" s="1"/>
      <c r="Z78" s="1"/>
      <c r="AA78" s="1"/>
      <c r="AB78" s="1"/>
      <c r="AC78" s="1"/>
      <c r="AD78" s="1"/>
    </row>
    <row r="79" spans="1:30" ht="39" customHeight="1" x14ac:dyDescent="0.25">
      <c r="A79" s="13"/>
      <c r="B79" s="102">
        <v>2012</v>
      </c>
      <c r="C79" s="103"/>
      <c r="D79" s="104"/>
      <c r="E79" s="35"/>
      <c r="F79" s="102" t="s">
        <v>311</v>
      </c>
      <c r="G79" s="103"/>
      <c r="H79" s="104"/>
      <c r="I79" s="35"/>
      <c r="J79" s="102" t="s">
        <v>229</v>
      </c>
      <c r="K79" s="103"/>
      <c r="L79" s="104"/>
      <c r="M79" s="35"/>
      <c r="N79" s="109">
        <f>'[1]2012'!$E$13</f>
        <v>83.62</v>
      </c>
      <c r="O79" s="107"/>
      <c r="P79" s="108"/>
      <c r="Q79" s="35"/>
      <c r="R79" s="102" t="s">
        <v>235</v>
      </c>
      <c r="S79" s="103"/>
      <c r="T79" s="104"/>
      <c r="U79" s="48"/>
      <c r="X79" s="1"/>
      <c r="Y79" s="1"/>
      <c r="Z79" s="1"/>
      <c r="AA79" s="1"/>
      <c r="AB79" s="1"/>
      <c r="AC79" s="1"/>
      <c r="AD79" s="1"/>
    </row>
    <row r="80" spans="1:30" ht="39" customHeight="1" x14ac:dyDescent="0.25">
      <c r="A80" s="13"/>
      <c r="B80" s="110">
        <v>2012</v>
      </c>
      <c r="C80" s="110"/>
      <c r="D80" s="110"/>
      <c r="E80" s="35"/>
      <c r="F80" s="110" t="s">
        <v>311</v>
      </c>
      <c r="G80" s="110"/>
      <c r="H80" s="110"/>
      <c r="I80" s="35"/>
      <c r="J80" s="110" t="s">
        <v>371</v>
      </c>
      <c r="K80" s="110"/>
      <c r="L80" s="110"/>
      <c r="M80" s="35"/>
      <c r="N80" s="191">
        <f>'[1]2012'!$G$13</f>
        <v>73.649999999999991</v>
      </c>
      <c r="O80" s="135"/>
      <c r="P80" s="136"/>
      <c r="Q80" s="35"/>
      <c r="R80" s="110" t="s">
        <v>235</v>
      </c>
      <c r="S80" s="110"/>
      <c r="T80" s="110"/>
      <c r="U80" s="48">
        <f>IF(R80="High", 3, IF(R80="Medium", 2, IF(R80="Low", 1,"") ))</f>
        <v>3</v>
      </c>
      <c r="X80" s="1" t="s">
        <v>92</v>
      </c>
      <c r="Y80" s="1"/>
      <c r="Z80" s="1"/>
      <c r="AA80" s="1"/>
      <c r="AB80" s="1"/>
      <c r="AC80" s="1"/>
      <c r="AD80" s="1"/>
    </row>
    <row r="81" spans="1:30" ht="39" customHeight="1" x14ac:dyDescent="0.25">
      <c r="A81" s="13"/>
      <c r="B81" s="110">
        <v>2012</v>
      </c>
      <c r="C81" s="110"/>
      <c r="D81" s="110"/>
      <c r="E81" s="35"/>
      <c r="F81" s="110" t="s">
        <v>312</v>
      </c>
      <c r="G81" s="110"/>
      <c r="H81" s="110"/>
      <c r="I81" s="35"/>
      <c r="J81" s="110" t="s">
        <v>229</v>
      </c>
      <c r="K81" s="110"/>
      <c r="L81" s="110"/>
      <c r="M81" s="35"/>
      <c r="N81" s="106">
        <f>'[1]2012'!$I$14</f>
        <v>16.309999999999999</v>
      </c>
      <c r="O81" s="135"/>
      <c r="P81" s="136"/>
      <c r="Q81" s="35"/>
      <c r="R81" s="110" t="s">
        <v>235</v>
      </c>
      <c r="S81" s="110"/>
      <c r="T81" s="110"/>
      <c r="U81" s="48">
        <f>IF(R81="High", 3, IF(R81="Medium", 2, IF(R81="Low", 1,"") ))</f>
        <v>3</v>
      </c>
      <c r="X81" s="1" t="s">
        <v>93</v>
      </c>
      <c r="Y81" s="1"/>
      <c r="Z81" s="1"/>
      <c r="AA81" s="1"/>
      <c r="AB81" s="1"/>
      <c r="AC81" s="1"/>
      <c r="AD81" s="1"/>
    </row>
    <row r="82" spans="1:30" ht="13.5" customHeight="1" thickBot="1" x14ac:dyDescent="0.3">
      <c r="A82" s="13"/>
      <c r="B82" s="102" t="s">
        <v>267</v>
      </c>
      <c r="C82" s="111"/>
      <c r="D82" s="112"/>
      <c r="E82" s="35"/>
      <c r="F82" s="102" t="s">
        <v>267</v>
      </c>
      <c r="G82" s="111"/>
      <c r="H82" s="112"/>
      <c r="I82" s="35"/>
      <c r="J82" s="102" t="s">
        <v>267</v>
      </c>
      <c r="K82" s="111"/>
      <c r="L82" s="112"/>
      <c r="M82" s="35"/>
      <c r="N82" s="106" t="s">
        <v>277</v>
      </c>
      <c r="O82" s="135"/>
      <c r="P82" s="136"/>
      <c r="Q82" s="35"/>
      <c r="R82" s="248" t="s">
        <v>267</v>
      </c>
      <c r="S82" s="249"/>
      <c r="T82" s="250"/>
      <c r="U82" s="48" t="str">
        <f>IF(R82="High", 3, IF(R82="Medium", 2, IF(R82="Low", 1,"") ))</f>
        <v/>
      </c>
      <c r="X82" s="1" t="s">
        <v>94</v>
      </c>
      <c r="Y82" s="1"/>
      <c r="Z82" s="1"/>
      <c r="AA82" s="1"/>
      <c r="AB82" s="1"/>
      <c r="AC82" s="1"/>
      <c r="AD82" s="1"/>
    </row>
    <row r="83" spans="1:30" ht="15" customHeight="1" x14ac:dyDescent="0.25">
      <c r="A83" s="13"/>
      <c r="B83" s="9"/>
      <c r="C83" s="9"/>
      <c r="D83" s="9"/>
      <c r="E83" s="9"/>
      <c r="F83" s="9"/>
      <c r="G83" s="9"/>
      <c r="H83" s="234" t="s">
        <v>366</v>
      </c>
      <c r="I83" s="144"/>
      <c r="J83" s="144"/>
      <c r="K83" s="144"/>
      <c r="L83" s="144"/>
      <c r="M83" s="144"/>
      <c r="N83" s="143">
        <f>SUM(N61+N63+N64+N66+N67+N69+N70+N72+N73+N75+N76+N78+N79+N81)</f>
        <v>305.85300000000001</v>
      </c>
      <c r="O83" s="144"/>
      <c r="P83" s="144"/>
      <c r="Q83" s="9"/>
      <c r="R83" s="235" t="s">
        <v>369</v>
      </c>
      <c r="S83" s="236"/>
      <c r="T83" s="237"/>
      <c r="U83" s="49"/>
      <c r="X83" s="1" t="s">
        <v>95</v>
      </c>
      <c r="Y83" s="1"/>
      <c r="Z83" s="1"/>
      <c r="AA83" s="1"/>
      <c r="AB83" s="1"/>
      <c r="AC83" s="1"/>
      <c r="AD83" s="1"/>
    </row>
    <row r="84" spans="1:30" ht="15" customHeight="1" x14ac:dyDescent="0.25">
      <c r="A84" s="13"/>
      <c r="B84" s="9"/>
      <c r="C84" s="9"/>
      <c r="D84" s="9"/>
      <c r="E84" s="9"/>
      <c r="F84" s="9"/>
      <c r="G84" s="9"/>
      <c r="H84" s="234" t="s">
        <v>367</v>
      </c>
      <c r="I84" s="144"/>
      <c r="J84" s="144"/>
      <c r="K84" s="144"/>
      <c r="L84" s="144"/>
      <c r="M84" s="144"/>
      <c r="N84" s="143">
        <f>N80+N77+N74+N71+N68+N65+N62</f>
        <v>510.84899999999999</v>
      </c>
      <c r="O84" s="144"/>
      <c r="P84" s="144"/>
      <c r="Q84" s="9"/>
      <c r="R84" s="238"/>
      <c r="S84" s="239"/>
      <c r="T84" s="240"/>
      <c r="U84" s="49"/>
      <c r="X84" s="1" t="s">
        <v>96</v>
      </c>
      <c r="Y84" s="1"/>
      <c r="Z84" s="1"/>
      <c r="AA84" s="1"/>
      <c r="AB84" s="1"/>
      <c r="AC84" s="1"/>
      <c r="AD84" s="1"/>
    </row>
    <row r="85" spans="1:30" ht="15" customHeight="1" thickBot="1" x14ac:dyDescent="0.3">
      <c r="A85" s="13"/>
      <c r="B85" s="9"/>
      <c r="C85" s="9"/>
      <c r="D85" s="9"/>
      <c r="E85" s="9"/>
      <c r="F85" s="9"/>
      <c r="G85" s="9"/>
      <c r="H85" s="234" t="s">
        <v>370</v>
      </c>
      <c r="I85" s="144"/>
      <c r="J85" s="144"/>
      <c r="K85" s="144"/>
      <c r="L85" s="144"/>
      <c r="M85" s="144"/>
      <c r="N85" s="143">
        <f>SUM(N61:P81)</f>
        <v>816.70199999999988</v>
      </c>
      <c r="O85" s="144"/>
      <c r="P85" s="144"/>
      <c r="Q85" s="9"/>
      <c r="R85" s="238"/>
      <c r="S85" s="239"/>
      <c r="T85" s="240"/>
      <c r="U85" s="49"/>
      <c r="X85" s="1" t="s">
        <v>97</v>
      </c>
      <c r="Y85" s="1"/>
      <c r="Z85" s="1"/>
      <c r="AA85" s="1"/>
      <c r="AB85" s="1"/>
      <c r="AC85" s="1"/>
      <c r="AD85" s="1"/>
    </row>
    <row r="86" spans="1:30" ht="15" customHeight="1" thickBot="1" x14ac:dyDescent="0.3">
      <c r="A86" s="13"/>
      <c r="B86" s="9"/>
      <c r="C86" s="9"/>
      <c r="D86" s="9"/>
      <c r="E86" s="9"/>
      <c r="F86" s="9"/>
      <c r="G86" s="9"/>
      <c r="H86" s="226" t="s">
        <v>368</v>
      </c>
      <c r="I86" s="227"/>
      <c r="J86" s="227"/>
      <c r="K86" s="227"/>
      <c r="L86" s="227"/>
      <c r="M86" s="227"/>
      <c r="N86" s="228">
        <f>N85</f>
        <v>816.70199999999988</v>
      </c>
      <c r="O86" s="232"/>
      <c r="P86" s="233"/>
      <c r="Q86" s="9"/>
      <c r="R86" s="115" t="str">
        <f>IF(U86="", "No value selected", IF(U86&gt;2,"High", IF(U86&lt;2, "Low","Medium")))</f>
        <v>High</v>
      </c>
      <c r="S86" s="116"/>
      <c r="T86" s="117"/>
      <c r="U86" s="50">
        <f>IF(SUBTOTAL(109,U61:U81)&gt;0, SUBTOTAL(101,U61:U81),"")</f>
        <v>3</v>
      </c>
      <c r="X86" s="1" t="s">
        <v>98</v>
      </c>
      <c r="Y86" s="1"/>
      <c r="Z86" s="1"/>
      <c r="AA86" s="1"/>
      <c r="AB86" s="1"/>
      <c r="AC86" s="1"/>
      <c r="AD86" s="1"/>
    </row>
    <row r="87" spans="1:30" ht="15.75" customHeight="1" x14ac:dyDescent="0.25">
      <c r="A87" s="13"/>
      <c r="B87" s="35"/>
      <c r="C87" s="9"/>
      <c r="D87" s="9"/>
      <c r="E87" s="9"/>
      <c r="F87" s="9"/>
      <c r="G87" s="9"/>
      <c r="H87" s="9"/>
      <c r="I87" s="9"/>
      <c r="J87" s="9"/>
      <c r="K87" s="9"/>
      <c r="L87" s="9"/>
      <c r="M87" s="9"/>
      <c r="N87" s="7"/>
      <c r="O87" s="8"/>
      <c r="P87" s="8"/>
      <c r="Q87" s="9"/>
      <c r="R87" s="9"/>
      <c r="S87" s="27"/>
      <c r="T87" s="27"/>
      <c r="U87" s="50"/>
      <c r="X87" s="1" t="s">
        <v>99</v>
      </c>
      <c r="Y87" s="1"/>
      <c r="Z87" s="1"/>
      <c r="AA87" s="1"/>
      <c r="AB87" s="1"/>
      <c r="AC87" s="1"/>
      <c r="AD87" s="1"/>
    </row>
    <row r="88" spans="1:30" ht="36.75" customHeight="1" x14ac:dyDescent="0.25">
      <c r="A88" s="13"/>
      <c r="B88" s="119" t="s">
        <v>2</v>
      </c>
      <c r="C88" s="214"/>
      <c r="D88" s="214"/>
      <c r="E88" s="214"/>
      <c r="F88" s="214"/>
      <c r="G88" s="214"/>
      <c r="H88" s="214"/>
      <c r="I88" s="214"/>
      <c r="J88" s="214"/>
      <c r="K88" s="214"/>
      <c r="L88" s="214"/>
      <c r="M88" s="214"/>
      <c r="N88" s="214"/>
      <c r="O88" s="214"/>
      <c r="P88" s="214"/>
      <c r="Q88" s="214"/>
      <c r="R88" s="214"/>
      <c r="S88" s="214"/>
      <c r="T88" s="215"/>
      <c r="U88" s="50"/>
      <c r="X88" s="1" t="s">
        <v>100</v>
      </c>
      <c r="Y88" s="1"/>
      <c r="Z88" s="1"/>
      <c r="AA88" s="1"/>
      <c r="AB88" s="1"/>
      <c r="AC88" s="1"/>
      <c r="AD88" s="1"/>
    </row>
    <row r="89" spans="1:30" ht="15.75" customHeight="1" x14ac:dyDescent="0.25">
      <c r="A89" s="13"/>
      <c r="B89" s="216"/>
      <c r="C89" s="217"/>
      <c r="D89" s="217"/>
      <c r="E89" s="217"/>
      <c r="F89" s="217"/>
      <c r="G89" s="217"/>
      <c r="H89" s="217"/>
      <c r="I89" s="217"/>
      <c r="J89" s="217"/>
      <c r="K89" s="217"/>
      <c r="L89" s="217"/>
      <c r="M89" s="217"/>
      <c r="N89" s="217"/>
      <c r="O89" s="217"/>
      <c r="P89" s="217"/>
      <c r="Q89" s="217"/>
      <c r="R89" s="217"/>
      <c r="S89" s="217"/>
      <c r="T89" s="218"/>
      <c r="U89" s="50"/>
      <c r="X89" s="1" t="s">
        <v>101</v>
      </c>
      <c r="Y89" s="1"/>
      <c r="Z89" s="1"/>
      <c r="AA89" s="1"/>
      <c r="AB89" s="1"/>
      <c r="AC89" s="1"/>
      <c r="AD89" s="1"/>
    </row>
    <row r="90" spans="1:30" ht="266.25" customHeight="1" x14ac:dyDescent="0.25">
      <c r="A90" s="13"/>
      <c r="B90" s="219"/>
      <c r="C90" s="220"/>
      <c r="D90" s="220"/>
      <c r="E90" s="220"/>
      <c r="F90" s="220"/>
      <c r="G90" s="220"/>
      <c r="H90" s="220"/>
      <c r="I90" s="220"/>
      <c r="J90" s="220"/>
      <c r="K90" s="220"/>
      <c r="L90" s="220"/>
      <c r="M90" s="220"/>
      <c r="N90" s="220"/>
      <c r="O90" s="220"/>
      <c r="P90" s="220"/>
      <c r="Q90" s="220"/>
      <c r="R90" s="220"/>
      <c r="S90" s="220"/>
      <c r="T90" s="221"/>
      <c r="U90" s="50"/>
      <c r="X90" s="1" t="s">
        <v>102</v>
      </c>
      <c r="Y90" s="1"/>
      <c r="Z90" s="1"/>
      <c r="AA90" s="1"/>
      <c r="AB90" s="1"/>
      <c r="AC90" s="1"/>
      <c r="AD90" s="1"/>
    </row>
    <row r="91" spans="1:30" ht="204.75" customHeight="1" x14ac:dyDescent="0.25">
      <c r="A91" s="13"/>
      <c r="B91" s="241" t="s">
        <v>0</v>
      </c>
      <c r="C91" s="214"/>
      <c r="D91" s="214"/>
      <c r="E91" s="214"/>
      <c r="F91" s="214"/>
      <c r="G91" s="214"/>
      <c r="H91" s="214"/>
      <c r="I91" s="214"/>
      <c r="J91" s="214"/>
      <c r="K91" s="214"/>
      <c r="L91" s="214"/>
      <c r="M91" s="214"/>
      <c r="N91" s="214"/>
      <c r="O91" s="214"/>
      <c r="P91" s="214"/>
      <c r="Q91" s="214"/>
      <c r="R91" s="214"/>
      <c r="S91" s="214"/>
      <c r="T91" s="214"/>
      <c r="U91" s="41"/>
      <c r="X91" s="1" t="s">
        <v>103</v>
      </c>
      <c r="Y91" s="1"/>
      <c r="Z91" s="1"/>
      <c r="AA91" s="1"/>
      <c r="AB91" s="1"/>
      <c r="AC91" s="1"/>
      <c r="AD91" s="1"/>
    </row>
    <row r="92" spans="1:30" ht="15.75" customHeight="1" x14ac:dyDescent="0.25">
      <c r="A92" s="13"/>
      <c r="B92" s="17" t="s">
        <v>322</v>
      </c>
      <c r="C92" s="9"/>
      <c r="D92" s="9"/>
      <c r="E92" s="9"/>
      <c r="F92" s="9"/>
      <c r="G92" s="9"/>
      <c r="H92" s="9"/>
      <c r="I92" s="9"/>
      <c r="J92" s="9"/>
      <c r="K92" s="9"/>
      <c r="L92" s="9"/>
      <c r="M92" s="9"/>
      <c r="N92" s="9"/>
      <c r="O92" s="9"/>
      <c r="P92" s="9"/>
      <c r="Q92" s="9"/>
      <c r="R92" s="9"/>
      <c r="S92" s="9"/>
      <c r="T92" s="9"/>
      <c r="U92" s="41"/>
      <c r="X92" s="1" t="s">
        <v>104</v>
      </c>
      <c r="Y92" s="1"/>
      <c r="Z92" s="1"/>
      <c r="AA92" s="1"/>
      <c r="AB92" s="1"/>
      <c r="AC92" s="1"/>
      <c r="AD92" s="1"/>
    </row>
    <row r="93" spans="1:30" ht="15.75" customHeight="1" x14ac:dyDescent="0.25">
      <c r="A93" s="13"/>
      <c r="B93" s="134" t="s">
        <v>313</v>
      </c>
      <c r="C93" s="134"/>
      <c r="D93" s="134"/>
      <c r="E93" s="134"/>
      <c r="F93" s="134"/>
      <c r="G93" s="134"/>
      <c r="H93" s="134"/>
      <c r="I93" s="134"/>
      <c r="J93" s="134"/>
      <c r="K93" s="134"/>
      <c r="L93" s="134"/>
      <c r="M93" s="134"/>
      <c r="N93" s="134"/>
      <c r="O93" s="134"/>
      <c r="P93" s="134"/>
      <c r="Q93" s="134"/>
      <c r="R93" s="134"/>
      <c r="S93" s="134"/>
      <c r="T93" s="134"/>
      <c r="U93" s="41"/>
      <c r="X93" s="1" t="s">
        <v>105</v>
      </c>
      <c r="Y93" s="1"/>
      <c r="Z93" s="1"/>
      <c r="AA93" s="1"/>
      <c r="AB93" s="1"/>
      <c r="AC93" s="1"/>
      <c r="AD93" s="1"/>
    </row>
    <row r="94" spans="1:30" ht="90.75" customHeight="1" x14ac:dyDescent="0.25">
      <c r="A94" s="13"/>
      <c r="B94" s="118" t="s">
        <v>314</v>
      </c>
      <c r="C94" s="118"/>
      <c r="D94" s="118"/>
      <c r="E94" s="118"/>
      <c r="F94" s="118"/>
      <c r="G94" s="118"/>
      <c r="H94" s="118"/>
      <c r="I94" s="118"/>
      <c r="J94" s="118"/>
      <c r="K94" s="118"/>
      <c r="L94" s="118"/>
      <c r="M94" s="118"/>
      <c r="N94" s="118"/>
      <c r="O94" s="118"/>
      <c r="P94" s="118"/>
      <c r="Q94" s="118"/>
      <c r="R94" s="118"/>
      <c r="S94" s="118"/>
      <c r="T94" s="118"/>
      <c r="U94" s="41"/>
      <c r="X94" s="1" t="s">
        <v>106</v>
      </c>
      <c r="Y94" s="1"/>
      <c r="Z94" s="1"/>
      <c r="AA94" s="1"/>
      <c r="AB94" s="1"/>
      <c r="AC94" s="1"/>
      <c r="AD94" s="1"/>
    </row>
    <row r="95" spans="1:30" ht="17.25" customHeight="1" x14ac:dyDescent="0.25">
      <c r="A95" s="13"/>
      <c r="B95" s="118" t="s">
        <v>315</v>
      </c>
      <c r="C95" s="118"/>
      <c r="D95" s="118"/>
      <c r="E95" s="118"/>
      <c r="F95" s="118"/>
      <c r="G95" s="118"/>
      <c r="H95" s="118"/>
      <c r="I95" s="118"/>
      <c r="J95" s="118"/>
      <c r="K95" s="118"/>
      <c r="L95" s="118"/>
      <c r="M95" s="118"/>
      <c r="N95" s="118"/>
      <c r="O95" s="118"/>
      <c r="P95" s="118"/>
      <c r="Q95" s="118"/>
      <c r="R95" s="118"/>
      <c r="S95" s="118"/>
      <c r="T95" s="118"/>
      <c r="U95" s="41"/>
      <c r="X95" s="1" t="s">
        <v>107</v>
      </c>
      <c r="Y95" s="1"/>
      <c r="Z95" s="1"/>
      <c r="AA95" s="1"/>
      <c r="AB95" s="1"/>
      <c r="AC95" s="1"/>
      <c r="AD95" s="1"/>
    </row>
    <row r="96" spans="1:30" ht="32.25" customHeight="1" x14ac:dyDescent="0.25">
      <c r="A96" s="13"/>
      <c r="B96" s="118" t="s">
        <v>316</v>
      </c>
      <c r="C96" s="118"/>
      <c r="D96" s="118"/>
      <c r="E96" s="118"/>
      <c r="F96" s="118"/>
      <c r="G96" s="118"/>
      <c r="H96" s="118"/>
      <c r="I96" s="118"/>
      <c r="J96" s="118"/>
      <c r="K96" s="118"/>
      <c r="L96" s="118"/>
      <c r="M96" s="118"/>
      <c r="N96" s="118"/>
      <c r="O96" s="118"/>
      <c r="P96" s="118"/>
      <c r="Q96" s="118"/>
      <c r="R96" s="118"/>
      <c r="S96" s="118"/>
      <c r="T96" s="118"/>
      <c r="U96" s="41"/>
      <c r="X96" s="1" t="s">
        <v>108</v>
      </c>
      <c r="Y96" s="1"/>
      <c r="Z96" s="1"/>
      <c r="AA96" s="1"/>
      <c r="AB96" s="1"/>
      <c r="AC96" s="1"/>
      <c r="AD96" s="1"/>
    </row>
    <row r="97" spans="1:32" ht="59.25" customHeight="1" x14ac:dyDescent="0.25">
      <c r="A97" s="13"/>
      <c r="B97" s="118" t="s">
        <v>317</v>
      </c>
      <c r="C97" s="118"/>
      <c r="D97" s="118"/>
      <c r="E97" s="118"/>
      <c r="F97" s="118"/>
      <c r="G97" s="118"/>
      <c r="H97" s="118"/>
      <c r="I97" s="118"/>
      <c r="J97" s="118"/>
      <c r="K97" s="118"/>
      <c r="L97" s="118"/>
      <c r="M97" s="118"/>
      <c r="N97" s="118"/>
      <c r="O97" s="118"/>
      <c r="P97" s="118"/>
      <c r="Q97" s="118"/>
      <c r="R97" s="118"/>
      <c r="S97" s="118"/>
      <c r="T97" s="118"/>
      <c r="U97" s="41"/>
      <c r="X97" s="1" t="s">
        <v>109</v>
      </c>
      <c r="Y97" s="1"/>
      <c r="Z97" s="1"/>
      <c r="AA97" s="1"/>
      <c r="AB97" s="1"/>
      <c r="AC97" s="1"/>
      <c r="AD97" s="1"/>
    </row>
    <row r="98" spans="1:32" ht="15.75" customHeight="1" x14ac:dyDescent="0.25">
      <c r="A98" s="13"/>
      <c r="B98" s="118" t="s">
        <v>318</v>
      </c>
      <c r="C98" s="118"/>
      <c r="D98" s="118"/>
      <c r="E98" s="118"/>
      <c r="F98" s="118"/>
      <c r="G98" s="118"/>
      <c r="H98" s="118"/>
      <c r="I98" s="118"/>
      <c r="J98" s="118"/>
      <c r="K98" s="118"/>
      <c r="L98" s="118"/>
      <c r="M98" s="118"/>
      <c r="N98" s="118"/>
      <c r="O98" s="118"/>
      <c r="P98" s="118"/>
      <c r="Q98" s="118"/>
      <c r="R98" s="118"/>
      <c r="S98" s="118"/>
      <c r="T98" s="118"/>
      <c r="U98" s="41"/>
      <c r="X98" s="1" t="s">
        <v>110</v>
      </c>
      <c r="Y98" s="1"/>
      <c r="Z98" s="1"/>
      <c r="AA98" s="1"/>
      <c r="AB98" s="1"/>
      <c r="AC98" s="1"/>
      <c r="AD98" s="1"/>
    </row>
    <row r="99" spans="1:32" ht="16.5" customHeight="1" x14ac:dyDescent="0.25">
      <c r="A99" s="13"/>
      <c r="B99" s="118" t="s">
        <v>319</v>
      </c>
      <c r="C99" s="118"/>
      <c r="D99" s="118"/>
      <c r="E99" s="118"/>
      <c r="F99" s="118"/>
      <c r="G99" s="118"/>
      <c r="H99" s="118"/>
      <c r="I99" s="118"/>
      <c r="J99" s="118"/>
      <c r="K99" s="118"/>
      <c r="L99" s="118"/>
      <c r="M99" s="118"/>
      <c r="N99" s="118"/>
      <c r="O99" s="118"/>
      <c r="P99" s="118"/>
      <c r="Q99" s="118"/>
      <c r="R99" s="118"/>
      <c r="S99" s="118"/>
      <c r="T99" s="118"/>
      <c r="U99" s="41"/>
      <c r="X99" s="1" t="s">
        <v>111</v>
      </c>
      <c r="Y99" s="1"/>
      <c r="Z99" s="1"/>
      <c r="AA99" s="1"/>
      <c r="AB99" s="1"/>
      <c r="AC99" s="1"/>
      <c r="AD99" s="1"/>
    </row>
    <row r="100" spans="1:32" ht="15" customHeight="1" x14ac:dyDescent="0.25">
      <c r="A100" s="13"/>
      <c r="B100" s="9"/>
      <c r="C100" s="9"/>
      <c r="D100" s="9"/>
      <c r="E100" s="9"/>
      <c r="F100" s="9"/>
      <c r="G100" s="9"/>
      <c r="H100" s="9"/>
      <c r="I100" s="9"/>
      <c r="J100" s="9"/>
      <c r="K100" s="9"/>
      <c r="L100" s="9"/>
      <c r="M100" s="9"/>
      <c r="N100" s="9"/>
      <c r="O100" s="9"/>
      <c r="P100" s="9"/>
      <c r="Q100" s="9"/>
      <c r="R100" s="9"/>
      <c r="S100" s="9"/>
      <c r="T100" s="9"/>
      <c r="U100" s="41"/>
      <c r="X100" s="1" t="s">
        <v>112</v>
      </c>
      <c r="Y100" s="1"/>
      <c r="Z100" s="1"/>
      <c r="AA100" s="1"/>
      <c r="AB100" s="1"/>
      <c r="AC100" s="1"/>
      <c r="AD100" s="1"/>
    </row>
    <row r="101" spans="1:32" ht="15.75" customHeight="1" x14ac:dyDescent="0.25">
      <c r="A101" s="13"/>
      <c r="B101" s="139" t="s">
        <v>238</v>
      </c>
      <c r="C101" s="138"/>
      <c r="D101" s="138"/>
      <c r="E101" s="138"/>
      <c r="F101" s="138"/>
      <c r="G101" s="138"/>
      <c r="H101" s="138"/>
      <c r="I101" s="138"/>
      <c r="J101" s="138"/>
      <c r="K101" s="138"/>
      <c r="L101" s="138"/>
      <c r="M101" s="138"/>
      <c r="N101" s="138"/>
      <c r="O101" s="138"/>
      <c r="P101" s="138"/>
      <c r="Q101" s="138"/>
      <c r="R101" s="138"/>
      <c r="S101" s="138"/>
      <c r="T101" s="138"/>
      <c r="U101" s="41"/>
      <c r="X101" s="1" t="s">
        <v>113</v>
      </c>
      <c r="Y101" s="1"/>
      <c r="Z101" s="1"/>
      <c r="AA101" s="1"/>
      <c r="AB101" s="1"/>
      <c r="AC101" s="1"/>
      <c r="AD101" s="1"/>
    </row>
    <row r="102" spans="1:32" ht="15.75" customHeight="1" x14ac:dyDescent="0.25">
      <c r="A102" s="13"/>
      <c r="B102" s="30"/>
      <c r="C102" s="9"/>
      <c r="D102" s="9"/>
      <c r="E102" s="9"/>
      <c r="F102" s="9"/>
      <c r="G102" s="9"/>
      <c r="H102" s="9"/>
      <c r="I102" s="9"/>
      <c r="J102" s="9"/>
      <c r="K102" s="9"/>
      <c r="L102" s="9"/>
      <c r="M102" s="9"/>
      <c r="N102" s="9"/>
      <c r="O102" s="9"/>
      <c r="P102" s="9"/>
      <c r="Q102" s="9"/>
      <c r="R102" s="9"/>
      <c r="S102" s="9"/>
      <c r="T102" s="9"/>
      <c r="U102" s="41"/>
      <c r="X102" s="1" t="s">
        <v>114</v>
      </c>
      <c r="Y102" s="1"/>
      <c r="Z102" s="1"/>
      <c r="AA102" s="1"/>
      <c r="AB102" s="1"/>
      <c r="AC102" s="1"/>
      <c r="AD102" s="1"/>
    </row>
    <row r="103" spans="1:32" ht="46.5" customHeight="1" x14ac:dyDescent="0.25">
      <c r="A103" s="14"/>
      <c r="B103" s="118" t="s">
        <v>280</v>
      </c>
      <c r="C103" s="138"/>
      <c r="D103" s="138"/>
      <c r="E103" s="138"/>
      <c r="F103" s="138"/>
      <c r="G103" s="138"/>
      <c r="H103" s="138"/>
      <c r="I103" s="138"/>
      <c r="J103" s="138"/>
      <c r="K103" s="138"/>
      <c r="L103" s="138"/>
      <c r="M103" s="138"/>
      <c r="N103" s="138"/>
      <c r="O103" s="138"/>
      <c r="P103" s="138"/>
      <c r="Q103" s="138"/>
      <c r="R103" s="138"/>
      <c r="S103" s="138"/>
      <c r="T103" s="138"/>
      <c r="U103" s="43"/>
      <c r="X103" s="1" t="s">
        <v>115</v>
      </c>
      <c r="Y103" s="1"/>
      <c r="Z103" s="1"/>
      <c r="AA103" s="1"/>
      <c r="AB103" s="1"/>
      <c r="AC103" s="1"/>
      <c r="AD103" s="1"/>
    </row>
    <row r="104" spans="1:32" s="42" customFormat="1" ht="90.75" customHeight="1" x14ac:dyDescent="0.25">
      <c r="A104" s="14"/>
      <c r="B104" s="192" t="s">
        <v>377</v>
      </c>
      <c r="C104" s="138"/>
      <c r="D104" s="138"/>
      <c r="E104" s="138"/>
      <c r="F104" s="138"/>
      <c r="G104" s="138"/>
      <c r="H104" s="138"/>
      <c r="I104" s="138"/>
      <c r="J104" s="138"/>
      <c r="K104" s="138"/>
      <c r="L104" s="138"/>
      <c r="M104" s="138"/>
      <c r="N104" s="138"/>
      <c r="O104" s="138"/>
      <c r="P104" s="138"/>
      <c r="Q104" s="138"/>
      <c r="R104" s="138"/>
      <c r="S104" s="138"/>
      <c r="T104" s="138"/>
      <c r="U104" s="43"/>
      <c r="X104" s="1" t="s">
        <v>116</v>
      </c>
      <c r="Y104" s="1"/>
      <c r="Z104" s="1"/>
      <c r="AA104" s="1"/>
      <c r="AB104" s="1"/>
      <c r="AC104" s="1"/>
      <c r="AD104" s="1"/>
      <c r="AE104" s="56"/>
      <c r="AF104" s="56"/>
    </row>
    <row r="105" spans="1:32" s="42" customFormat="1" ht="80.25" customHeight="1" x14ac:dyDescent="0.25">
      <c r="A105" s="14"/>
      <c r="B105" s="192" t="s">
        <v>305</v>
      </c>
      <c r="C105" s="138"/>
      <c r="D105" s="138"/>
      <c r="E105" s="138"/>
      <c r="F105" s="138"/>
      <c r="G105" s="138"/>
      <c r="H105" s="138"/>
      <c r="I105" s="138"/>
      <c r="J105" s="138"/>
      <c r="K105" s="138"/>
      <c r="L105" s="138"/>
      <c r="M105" s="138"/>
      <c r="N105" s="138"/>
      <c r="O105" s="138"/>
      <c r="P105" s="138"/>
      <c r="Q105" s="138"/>
      <c r="R105" s="138"/>
      <c r="S105" s="138"/>
      <c r="T105" s="138"/>
      <c r="U105" s="43"/>
      <c r="X105" s="1" t="s">
        <v>117</v>
      </c>
      <c r="Y105" s="1"/>
      <c r="Z105" s="1"/>
      <c r="AA105" s="1"/>
      <c r="AB105" s="1"/>
      <c r="AC105" s="1"/>
      <c r="AD105" s="1"/>
      <c r="AE105" s="56"/>
      <c r="AF105" s="56"/>
    </row>
    <row r="106" spans="1:32" s="42" customFormat="1" ht="15.75" customHeight="1" x14ac:dyDescent="0.25">
      <c r="A106" s="13"/>
      <c r="B106" s="9"/>
      <c r="C106" s="9"/>
      <c r="D106" s="9"/>
      <c r="E106" s="9"/>
      <c r="F106" s="9"/>
      <c r="G106" s="9"/>
      <c r="H106" s="9"/>
      <c r="I106" s="9"/>
      <c r="J106" s="9"/>
      <c r="K106" s="9"/>
      <c r="L106" s="9"/>
      <c r="M106" s="9"/>
      <c r="N106" s="9"/>
      <c r="O106" s="9"/>
      <c r="P106" s="9"/>
      <c r="Q106" s="9"/>
      <c r="R106" s="9"/>
      <c r="S106" s="9"/>
      <c r="T106" s="9"/>
      <c r="U106" s="41"/>
      <c r="X106" s="1" t="s">
        <v>118</v>
      </c>
      <c r="Y106" s="1"/>
      <c r="Z106" s="1"/>
      <c r="AA106" s="1"/>
      <c r="AB106" s="1"/>
      <c r="AC106" s="1"/>
      <c r="AD106" s="1"/>
      <c r="AE106" s="56"/>
      <c r="AF106" s="56"/>
    </row>
    <row r="107" spans="1:32" ht="15.75" customHeight="1" x14ac:dyDescent="0.25">
      <c r="A107" s="13"/>
      <c r="B107" s="165" t="s">
        <v>228</v>
      </c>
      <c r="C107" s="166"/>
      <c r="D107" s="140" t="s">
        <v>385</v>
      </c>
      <c r="E107" s="141"/>
      <c r="F107" s="141"/>
      <c r="G107" s="247"/>
      <c r="H107" s="27"/>
      <c r="I107" s="27"/>
      <c r="J107" s="27"/>
      <c r="K107" s="27"/>
      <c r="L107" s="27"/>
      <c r="M107" s="27"/>
      <c r="N107" s="27"/>
      <c r="O107" s="27"/>
      <c r="P107" s="27"/>
      <c r="Q107" s="27"/>
      <c r="R107" s="27"/>
      <c r="S107" s="27"/>
      <c r="T107" s="27"/>
      <c r="U107" s="41"/>
      <c r="X107" s="1" t="s">
        <v>119</v>
      </c>
      <c r="Y107" s="1"/>
      <c r="Z107" s="1"/>
      <c r="AA107" s="1"/>
      <c r="AB107" s="1"/>
      <c r="AC107" s="1"/>
      <c r="AD107" s="1"/>
    </row>
    <row r="108" spans="1:32" x14ac:dyDescent="0.25">
      <c r="A108" s="13"/>
      <c r="B108" s="27"/>
      <c r="C108" s="27"/>
      <c r="D108" s="27"/>
      <c r="E108" s="27"/>
      <c r="F108" s="27"/>
      <c r="G108" s="27"/>
      <c r="H108" s="27"/>
      <c r="I108" s="27"/>
      <c r="J108" s="27"/>
      <c r="K108" s="27"/>
      <c r="L108" s="27"/>
      <c r="M108" s="27"/>
      <c r="N108" s="27"/>
      <c r="O108" s="27"/>
      <c r="P108" s="27"/>
      <c r="Q108" s="27"/>
      <c r="R108" s="27"/>
      <c r="S108" s="27"/>
      <c r="T108" s="27"/>
      <c r="U108" s="41"/>
      <c r="X108" s="1" t="s">
        <v>120</v>
      </c>
      <c r="Y108" s="1"/>
      <c r="Z108" s="1"/>
      <c r="AA108" s="1"/>
      <c r="AB108" s="1"/>
      <c r="AC108" s="1"/>
      <c r="AD108" s="1"/>
    </row>
    <row r="109" spans="1:32" x14ac:dyDescent="0.25">
      <c r="A109" s="13"/>
      <c r="B109" s="113" t="s">
        <v>232</v>
      </c>
      <c r="C109" s="114"/>
      <c r="D109" s="114"/>
      <c r="E109" s="35"/>
      <c r="F109" s="113" t="s">
        <v>320</v>
      </c>
      <c r="G109" s="114"/>
      <c r="H109" s="114"/>
      <c r="I109" s="35"/>
      <c r="J109" s="113" t="s">
        <v>321</v>
      </c>
      <c r="K109" s="114"/>
      <c r="L109" s="114"/>
      <c r="M109" s="35"/>
      <c r="N109" s="113" t="s">
        <v>230</v>
      </c>
      <c r="O109" s="114"/>
      <c r="P109" s="114"/>
      <c r="Q109" s="35"/>
      <c r="R109" s="113" t="s">
        <v>231</v>
      </c>
      <c r="S109" s="114"/>
      <c r="T109" s="114"/>
      <c r="U109" s="41"/>
      <c r="X109" s="1" t="s">
        <v>121</v>
      </c>
      <c r="Y109" s="1"/>
      <c r="Z109" s="1"/>
      <c r="AA109" s="1"/>
      <c r="AB109" s="1"/>
      <c r="AC109" s="1"/>
      <c r="AD109" s="1"/>
    </row>
    <row r="110" spans="1:32" ht="39" customHeight="1" x14ac:dyDescent="0.25">
      <c r="A110" s="13"/>
      <c r="B110" s="110">
        <v>2007</v>
      </c>
      <c r="C110" s="110"/>
      <c r="D110" s="110"/>
      <c r="E110" s="35"/>
      <c r="F110" s="137" t="s">
        <v>323</v>
      </c>
      <c r="G110" s="137"/>
      <c r="H110" s="137"/>
      <c r="I110" s="35"/>
      <c r="J110" s="110" t="s">
        <v>365</v>
      </c>
      <c r="K110" s="110"/>
      <c r="L110" s="110"/>
      <c r="M110" s="35"/>
      <c r="N110" s="106">
        <v>206</v>
      </c>
      <c r="O110" s="135"/>
      <c r="P110" s="136"/>
      <c r="Q110" s="35"/>
      <c r="R110" s="110" t="s">
        <v>235</v>
      </c>
      <c r="S110" s="110"/>
      <c r="T110" s="110"/>
      <c r="U110" s="48">
        <f t="shared" ref="U110:U117" si="1">IF(R110="High", 3, IF(R110="Medium", 2, IF(R110="Low", 1,"") ))</f>
        <v>3</v>
      </c>
      <c r="X110" s="1" t="s">
        <v>122</v>
      </c>
      <c r="Y110" s="1"/>
      <c r="Z110" s="1"/>
      <c r="AA110" s="1"/>
      <c r="AB110" s="1"/>
      <c r="AC110" s="1"/>
      <c r="AD110" s="1"/>
    </row>
    <row r="111" spans="1:32" ht="39" customHeight="1" x14ac:dyDescent="0.25">
      <c r="A111" s="13"/>
      <c r="B111" s="110">
        <v>2007</v>
      </c>
      <c r="C111" s="110"/>
      <c r="D111" s="110"/>
      <c r="E111" s="35"/>
      <c r="F111" s="137" t="s">
        <v>324</v>
      </c>
      <c r="G111" s="137"/>
      <c r="H111" s="137"/>
      <c r="I111" s="35"/>
      <c r="J111" s="110" t="s">
        <v>365</v>
      </c>
      <c r="K111" s="110"/>
      <c r="L111" s="110"/>
      <c r="M111" s="35"/>
      <c r="N111" s="106">
        <v>399</v>
      </c>
      <c r="O111" s="135"/>
      <c r="P111" s="136"/>
      <c r="Q111" s="35"/>
      <c r="R111" s="110" t="s">
        <v>235</v>
      </c>
      <c r="S111" s="110"/>
      <c r="T111" s="110"/>
      <c r="U111" s="48">
        <f t="shared" si="1"/>
        <v>3</v>
      </c>
      <c r="X111" s="1" t="s">
        <v>123</v>
      </c>
      <c r="Y111" s="1"/>
      <c r="Z111" s="1"/>
      <c r="AA111" s="1"/>
      <c r="AB111" s="1"/>
      <c r="AC111" s="1"/>
      <c r="AD111" s="1"/>
    </row>
    <row r="112" spans="1:32" ht="39" customHeight="1" x14ac:dyDescent="0.25">
      <c r="A112" s="13"/>
      <c r="B112" s="110">
        <v>2007</v>
      </c>
      <c r="C112" s="110"/>
      <c r="D112" s="110"/>
      <c r="E112" s="35"/>
      <c r="F112" s="137" t="s">
        <v>325</v>
      </c>
      <c r="G112" s="137"/>
      <c r="H112" s="137"/>
      <c r="I112" s="35"/>
      <c r="J112" s="110" t="s">
        <v>365</v>
      </c>
      <c r="K112" s="110"/>
      <c r="L112" s="110"/>
      <c r="M112" s="35"/>
      <c r="N112" s="106">
        <v>459</v>
      </c>
      <c r="O112" s="135"/>
      <c r="P112" s="136"/>
      <c r="Q112" s="35"/>
      <c r="R112" s="110" t="s">
        <v>235</v>
      </c>
      <c r="S112" s="110"/>
      <c r="T112" s="110"/>
      <c r="U112" s="48">
        <f t="shared" si="1"/>
        <v>3</v>
      </c>
      <c r="X112" s="1" t="s">
        <v>124</v>
      </c>
      <c r="Y112" s="1"/>
      <c r="Z112" s="1"/>
      <c r="AA112" s="1"/>
      <c r="AB112" s="1"/>
      <c r="AC112" s="1"/>
      <c r="AD112" s="1"/>
    </row>
    <row r="113" spans="1:30" ht="39" customHeight="1" x14ac:dyDescent="0.25">
      <c r="A113" s="13"/>
      <c r="B113" s="110">
        <v>2007</v>
      </c>
      <c r="C113" s="110"/>
      <c r="D113" s="110"/>
      <c r="E113" s="35"/>
      <c r="F113" s="137" t="s">
        <v>240</v>
      </c>
      <c r="G113" s="137"/>
      <c r="H113" s="137"/>
      <c r="I113" s="35"/>
      <c r="J113" s="110" t="s">
        <v>365</v>
      </c>
      <c r="K113" s="110"/>
      <c r="L113" s="110"/>
      <c r="M113" s="35"/>
      <c r="N113" s="106">
        <v>390</v>
      </c>
      <c r="O113" s="135"/>
      <c r="P113" s="136"/>
      <c r="Q113" s="35"/>
      <c r="R113" s="110" t="s">
        <v>237</v>
      </c>
      <c r="S113" s="110"/>
      <c r="T113" s="110"/>
      <c r="U113" s="48">
        <f t="shared" si="1"/>
        <v>1</v>
      </c>
      <c r="X113" s="1" t="s">
        <v>125</v>
      </c>
      <c r="Y113" s="1"/>
      <c r="Z113" s="1"/>
      <c r="AA113" s="1"/>
      <c r="AB113" s="1"/>
      <c r="AC113" s="1"/>
      <c r="AD113" s="1"/>
    </row>
    <row r="114" spans="1:30" ht="39" customHeight="1" x14ac:dyDescent="0.25">
      <c r="A114" s="13"/>
      <c r="B114" s="110">
        <v>2007</v>
      </c>
      <c r="C114" s="110"/>
      <c r="D114" s="110"/>
      <c r="E114" s="35"/>
      <c r="F114" s="137" t="s">
        <v>241</v>
      </c>
      <c r="G114" s="137"/>
      <c r="H114" s="137"/>
      <c r="I114" s="35"/>
      <c r="J114" s="110" t="s">
        <v>365</v>
      </c>
      <c r="K114" s="110"/>
      <c r="L114" s="110"/>
      <c r="M114" s="35"/>
      <c r="N114" s="106">
        <v>119</v>
      </c>
      <c r="O114" s="135"/>
      <c r="P114" s="136"/>
      <c r="Q114" s="35"/>
      <c r="R114" s="110" t="s">
        <v>237</v>
      </c>
      <c r="S114" s="110"/>
      <c r="T114" s="110"/>
      <c r="U114" s="48">
        <f t="shared" si="1"/>
        <v>1</v>
      </c>
      <c r="X114" s="1" t="s">
        <v>126</v>
      </c>
      <c r="Y114" s="1"/>
      <c r="Z114" s="1"/>
      <c r="AA114" s="1"/>
      <c r="AB114" s="1"/>
      <c r="AC114" s="1"/>
      <c r="AD114" s="1"/>
    </row>
    <row r="115" spans="1:30" ht="39" customHeight="1" x14ac:dyDescent="0.25">
      <c r="A115" s="13"/>
      <c r="B115" s="110">
        <v>2008</v>
      </c>
      <c r="C115" s="110"/>
      <c r="D115" s="110"/>
      <c r="E115" s="35"/>
      <c r="F115" s="137" t="s">
        <v>323</v>
      </c>
      <c r="G115" s="137"/>
      <c r="H115" s="137"/>
      <c r="I115" s="35"/>
      <c r="J115" s="110" t="s">
        <v>365</v>
      </c>
      <c r="K115" s="110"/>
      <c r="L115" s="110"/>
      <c r="M115" s="35"/>
      <c r="N115" s="106">
        <v>263</v>
      </c>
      <c r="O115" s="135"/>
      <c r="P115" s="136"/>
      <c r="Q115" s="35"/>
      <c r="R115" s="110" t="s">
        <v>235</v>
      </c>
      <c r="S115" s="110"/>
      <c r="T115" s="110"/>
      <c r="U115" s="48">
        <f t="shared" si="1"/>
        <v>3</v>
      </c>
      <c r="X115" s="1" t="s">
        <v>127</v>
      </c>
      <c r="Y115" s="1"/>
      <c r="Z115" s="1"/>
      <c r="AA115" s="1"/>
      <c r="AB115" s="1"/>
      <c r="AC115" s="1"/>
      <c r="AD115" s="1"/>
    </row>
    <row r="116" spans="1:30" ht="39" customHeight="1" x14ac:dyDescent="0.25">
      <c r="A116" s="13"/>
      <c r="B116" s="110">
        <v>2008</v>
      </c>
      <c r="C116" s="110"/>
      <c r="D116" s="110"/>
      <c r="E116" s="35"/>
      <c r="F116" s="137" t="s">
        <v>324</v>
      </c>
      <c r="G116" s="137"/>
      <c r="H116" s="137"/>
      <c r="I116" s="35"/>
      <c r="J116" s="110" t="s">
        <v>365</v>
      </c>
      <c r="K116" s="110"/>
      <c r="L116" s="110"/>
      <c r="M116" s="35"/>
      <c r="N116" s="106">
        <v>422</v>
      </c>
      <c r="O116" s="135"/>
      <c r="P116" s="136"/>
      <c r="Q116" s="35"/>
      <c r="R116" s="110" t="s">
        <v>235</v>
      </c>
      <c r="S116" s="110"/>
      <c r="T116" s="110"/>
      <c r="U116" s="48">
        <f t="shared" si="1"/>
        <v>3</v>
      </c>
      <c r="X116" s="1" t="s">
        <v>128</v>
      </c>
      <c r="Y116" s="1"/>
      <c r="Z116" s="1"/>
      <c r="AA116" s="1"/>
      <c r="AB116" s="1"/>
      <c r="AC116" s="1"/>
      <c r="AD116" s="1"/>
    </row>
    <row r="117" spans="1:30" ht="39" customHeight="1" x14ac:dyDescent="0.25">
      <c r="A117" s="13"/>
      <c r="B117" s="110">
        <v>2008</v>
      </c>
      <c r="C117" s="110"/>
      <c r="D117" s="110"/>
      <c r="E117" s="35"/>
      <c r="F117" s="137" t="s">
        <v>325</v>
      </c>
      <c r="G117" s="137"/>
      <c r="H117" s="137"/>
      <c r="I117" s="35"/>
      <c r="J117" s="110" t="s">
        <v>365</v>
      </c>
      <c r="K117" s="110"/>
      <c r="L117" s="110"/>
      <c r="M117" s="35"/>
      <c r="N117" s="106">
        <v>499</v>
      </c>
      <c r="O117" s="135"/>
      <c r="P117" s="136"/>
      <c r="Q117" s="35"/>
      <c r="R117" s="110" t="s">
        <v>235</v>
      </c>
      <c r="S117" s="110"/>
      <c r="T117" s="110"/>
      <c r="U117" s="48">
        <f t="shared" si="1"/>
        <v>3</v>
      </c>
      <c r="X117" s="1" t="s">
        <v>129</v>
      </c>
      <c r="Y117" s="1"/>
      <c r="Z117" s="1"/>
      <c r="AA117" s="1"/>
      <c r="AB117" s="1"/>
      <c r="AC117" s="1"/>
      <c r="AD117" s="1"/>
    </row>
    <row r="118" spans="1:30" ht="39" customHeight="1" x14ac:dyDescent="0.25">
      <c r="A118" s="13"/>
      <c r="B118" s="102">
        <v>2008</v>
      </c>
      <c r="C118" s="103"/>
      <c r="D118" s="104"/>
      <c r="E118" s="35"/>
      <c r="F118" s="105" t="s">
        <v>240</v>
      </c>
      <c r="G118" s="103"/>
      <c r="H118" s="104"/>
      <c r="I118" s="35"/>
      <c r="J118" s="102" t="s">
        <v>365</v>
      </c>
      <c r="K118" s="103"/>
      <c r="L118" s="104"/>
      <c r="M118" s="35"/>
      <c r="N118" s="106">
        <v>362</v>
      </c>
      <c r="O118" s="107"/>
      <c r="P118" s="108"/>
      <c r="Q118" s="35"/>
      <c r="R118" s="102" t="s">
        <v>237</v>
      </c>
      <c r="S118" s="103"/>
      <c r="T118" s="104"/>
      <c r="U118" s="48"/>
      <c r="X118" s="1"/>
      <c r="Y118" s="1"/>
      <c r="Z118" s="1"/>
      <c r="AA118" s="1"/>
      <c r="AB118" s="1"/>
      <c r="AC118" s="1"/>
      <c r="AD118" s="1"/>
    </row>
    <row r="119" spans="1:30" ht="39" customHeight="1" x14ac:dyDescent="0.25">
      <c r="A119" s="13"/>
      <c r="B119" s="102">
        <v>2008</v>
      </c>
      <c r="C119" s="103"/>
      <c r="D119" s="104"/>
      <c r="E119" s="35"/>
      <c r="F119" s="105" t="s">
        <v>241</v>
      </c>
      <c r="G119" s="103"/>
      <c r="H119" s="104"/>
      <c r="I119" s="35"/>
      <c r="J119" s="102" t="s">
        <v>365</v>
      </c>
      <c r="K119" s="103"/>
      <c r="L119" s="104"/>
      <c r="M119" s="35"/>
      <c r="N119" s="106">
        <v>139</v>
      </c>
      <c r="O119" s="107"/>
      <c r="P119" s="108"/>
      <c r="Q119" s="35"/>
      <c r="R119" s="102" t="s">
        <v>237</v>
      </c>
      <c r="S119" s="103"/>
      <c r="T119" s="104"/>
      <c r="U119" s="48"/>
      <c r="X119" s="1"/>
      <c r="Y119" s="1"/>
      <c r="Z119" s="1"/>
      <c r="AA119" s="1"/>
      <c r="AB119" s="1"/>
      <c r="AC119" s="1"/>
      <c r="AD119" s="1"/>
    </row>
    <row r="120" spans="1:30" ht="39" customHeight="1" x14ac:dyDescent="0.25">
      <c r="A120" s="13"/>
      <c r="B120" s="102">
        <v>2009</v>
      </c>
      <c r="C120" s="103"/>
      <c r="D120" s="104"/>
      <c r="E120" s="35"/>
      <c r="F120" s="105" t="s">
        <v>323</v>
      </c>
      <c r="G120" s="103"/>
      <c r="H120" s="104"/>
      <c r="I120" s="35"/>
      <c r="J120" s="102" t="s">
        <v>365</v>
      </c>
      <c r="K120" s="103"/>
      <c r="L120" s="104"/>
      <c r="M120" s="35"/>
      <c r="N120" s="106">
        <v>296</v>
      </c>
      <c r="O120" s="107"/>
      <c r="P120" s="108"/>
      <c r="Q120" s="35"/>
      <c r="R120" s="102" t="s">
        <v>235</v>
      </c>
      <c r="S120" s="103"/>
      <c r="T120" s="104"/>
      <c r="U120" s="48"/>
      <c r="X120" s="1"/>
      <c r="Y120" s="1"/>
      <c r="Z120" s="1"/>
      <c r="AA120" s="1"/>
      <c r="AB120" s="1"/>
      <c r="AC120" s="1"/>
      <c r="AD120" s="1"/>
    </row>
    <row r="121" spans="1:30" ht="39" customHeight="1" x14ac:dyDescent="0.25">
      <c r="A121" s="13"/>
      <c r="B121" s="102">
        <v>2009</v>
      </c>
      <c r="C121" s="103"/>
      <c r="D121" s="104"/>
      <c r="E121" s="35"/>
      <c r="F121" s="105" t="s">
        <v>324</v>
      </c>
      <c r="G121" s="103"/>
      <c r="H121" s="104"/>
      <c r="I121" s="35"/>
      <c r="J121" s="102" t="s">
        <v>365</v>
      </c>
      <c r="K121" s="103"/>
      <c r="L121" s="104"/>
      <c r="M121" s="35"/>
      <c r="N121" s="106">
        <v>454</v>
      </c>
      <c r="O121" s="107"/>
      <c r="P121" s="108"/>
      <c r="Q121" s="35"/>
      <c r="R121" s="102" t="s">
        <v>235</v>
      </c>
      <c r="S121" s="103"/>
      <c r="T121" s="104"/>
      <c r="U121" s="48"/>
      <c r="X121" s="1"/>
      <c r="Y121" s="1"/>
      <c r="Z121" s="1"/>
      <c r="AA121" s="1"/>
      <c r="AB121" s="1"/>
      <c r="AC121" s="1"/>
      <c r="AD121" s="1"/>
    </row>
    <row r="122" spans="1:30" ht="39" customHeight="1" x14ac:dyDescent="0.25">
      <c r="A122" s="13"/>
      <c r="B122" s="102">
        <v>2009</v>
      </c>
      <c r="C122" s="103"/>
      <c r="D122" s="104"/>
      <c r="E122" s="35"/>
      <c r="F122" s="105" t="s">
        <v>325</v>
      </c>
      <c r="G122" s="103"/>
      <c r="H122" s="104"/>
      <c r="I122" s="35"/>
      <c r="J122" s="102" t="s">
        <v>365</v>
      </c>
      <c r="K122" s="103"/>
      <c r="L122" s="104"/>
      <c r="M122" s="35"/>
      <c r="N122" s="106">
        <v>542</v>
      </c>
      <c r="O122" s="107"/>
      <c r="P122" s="108"/>
      <c r="Q122" s="35"/>
      <c r="R122" s="102" t="s">
        <v>235</v>
      </c>
      <c r="S122" s="103"/>
      <c r="T122" s="104"/>
      <c r="U122" s="48"/>
      <c r="X122" s="1"/>
      <c r="Y122" s="1"/>
      <c r="Z122" s="1"/>
      <c r="AA122" s="1"/>
      <c r="AB122" s="1"/>
      <c r="AC122" s="1"/>
      <c r="AD122" s="1"/>
    </row>
    <row r="123" spans="1:30" ht="39" customHeight="1" x14ac:dyDescent="0.25">
      <c r="A123" s="13"/>
      <c r="B123" s="102">
        <v>2009</v>
      </c>
      <c r="C123" s="103"/>
      <c r="D123" s="104"/>
      <c r="E123" s="35"/>
      <c r="F123" s="105" t="s">
        <v>240</v>
      </c>
      <c r="G123" s="103"/>
      <c r="H123" s="104"/>
      <c r="I123" s="35"/>
      <c r="J123" s="102" t="s">
        <v>365</v>
      </c>
      <c r="K123" s="103"/>
      <c r="L123" s="104"/>
      <c r="M123" s="35"/>
      <c r="N123" s="106">
        <v>355</v>
      </c>
      <c r="O123" s="107"/>
      <c r="P123" s="108"/>
      <c r="Q123" s="35"/>
      <c r="R123" s="102" t="s">
        <v>237</v>
      </c>
      <c r="S123" s="103"/>
      <c r="T123" s="104"/>
      <c r="U123" s="48"/>
      <c r="X123" s="1"/>
      <c r="Y123" s="1"/>
      <c r="Z123" s="1"/>
      <c r="AA123" s="1"/>
      <c r="AB123" s="1"/>
      <c r="AC123" s="1"/>
      <c r="AD123" s="1"/>
    </row>
    <row r="124" spans="1:30" ht="39" customHeight="1" x14ac:dyDescent="0.25">
      <c r="A124" s="13"/>
      <c r="B124" s="102">
        <v>2009</v>
      </c>
      <c r="C124" s="103"/>
      <c r="D124" s="104"/>
      <c r="E124" s="35"/>
      <c r="F124" s="105" t="s">
        <v>241</v>
      </c>
      <c r="G124" s="103"/>
      <c r="H124" s="104"/>
      <c r="I124" s="35"/>
      <c r="J124" s="102" t="s">
        <v>365</v>
      </c>
      <c r="K124" s="103"/>
      <c r="L124" s="104"/>
      <c r="M124" s="35"/>
      <c r="N124" s="106">
        <v>148</v>
      </c>
      <c r="O124" s="107"/>
      <c r="P124" s="108"/>
      <c r="Q124" s="35"/>
      <c r="R124" s="102" t="s">
        <v>237</v>
      </c>
      <c r="S124" s="103"/>
      <c r="T124" s="104"/>
      <c r="U124" s="48"/>
      <c r="X124" s="1"/>
      <c r="Y124" s="1"/>
      <c r="Z124" s="1"/>
      <c r="AA124" s="1"/>
      <c r="AB124" s="1"/>
      <c r="AC124" s="1"/>
      <c r="AD124" s="1"/>
    </row>
    <row r="125" spans="1:30" ht="39" customHeight="1" x14ac:dyDescent="0.25">
      <c r="A125" s="13"/>
      <c r="B125" s="102">
        <v>2010</v>
      </c>
      <c r="C125" s="103"/>
      <c r="D125" s="104"/>
      <c r="E125" s="35"/>
      <c r="F125" s="105" t="s">
        <v>323</v>
      </c>
      <c r="G125" s="103"/>
      <c r="H125" s="104"/>
      <c r="I125" s="35"/>
      <c r="J125" s="102" t="s">
        <v>365</v>
      </c>
      <c r="K125" s="103"/>
      <c r="L125" s="104"/>
      <c r="M125" s="35"/>
      <c r="N125" s="106">
        <v>317</v>
      </c>
      <c r="O125" s="107"/>
      <c r="P125" s="108"/>
      <c r="Q125" s="35"/>
      <c r="R125" s="102" t="s">
        <v>235</v>
      </c>
      <c r="S125" s="103"/>
      <c r="T125" s="104"/>
      <c r="U125" s="48"/>
      <c r="X125" s="1"/>
      <c r="Y125" s="1"/>
      <c r="Z125" s="1"/>
      <c r="AA125" s="1"/>
      <c r="AB125" s="1"/>
      <c r="AC125" s="1"/>
      <c r="AD125" s="1"/>
    </row>
    <row r="126" spans="1:30" ht="39" customHeight="1" x14ac:dyDescent="0.25">
      <c r="A126" s="13"/>
      <c r="B126" s="102">
        <v>2010</v>
      </c>
      <c r="C126" s="103"/>
      <c r="D126" s="104"/>
      <c r="E126" s="35"/>
      <c r="F126" s="105" t="s">
        <v>324</v>
      </c>
      <c r="G126" s="103"/>
      <c r="H126" s="104"/>
      <c r="I126" s="35"/>
      <c r="J126" s="102" t="s">
        <v>365</v>
      </c>
      <c r="K126" s="103"/>
      <c r="L126" s="104"/>
      <c r="M126" s="35"/>
      <c r="N126" s="106">
        <v>470</v>
      </c>
      <c r="O126" s="107"/>
      <c r="P126" s="108"/>
      <c r="Q126" s="35"/>
      <c r="R126" s="102" t="s">
        <v>235</v>
      </c>
      <c r="S126" s="103"/>
      <c r="T126" s="104"/>
      <c r="U126" s="48"/>
      <c r="X126" s="1"/>
      <c r="Y126" s="1"/>
      <c r="Z126" s="1"/>
      <c r="AA126" s="1"/>
      <c r="AB126" s="1"/>
      <c r="AC126" s="1"/>
      <c r="AD126" s="1"/>
    </row>
    <row r="127" spans="1:30" ht="39" customHeight="1" x14ac:dyDescent="0.25">
      <c r="A127" s="13"/>
      <c r="B127" s="102">
        <v>2010</v>
      </c>
      <c r="C127" s="103"/>
      <c r="D127" s="104"/>
      <c r="E127" s="35"/>
      <c r="F127" s="105" t="s">
        <v>325</v>
      </c>
      <c r="G127" s="103"/>
      <c r="H127" s="104"/>
      <c r="I127" s="35"/>
      <c r="J127" s="102" t="s">
        <v>365</v>
      </c>
      <c r="K127" s="103"/>
      <c r="L127" s="104"/>
      <c r="M127" s="35"/>
      <c r="N127" s="106">
        <v>607</v>
      </c>
      <c r="O127" s="107"/>
      <c r="P127" s="108"/>
      <c r="Q127" s="35"/>
      <c r="R127" s="102" t="s">
        <v>235</v>
      </c>
      <c r="S127" s="103"/>
      <c r="T127" s="104"/>
      <c r="U127" s="48"/>
      <c r="X127" s="1"/>
      <c r="Y127" s="1"/>
      <c r="Z127" s="1"/>
      <c r="AA127" s="1"/>
      <c r="AB127" s="1"/>
      <c r="AC127" s="1"/>
      <c r="AD127" s="1"/>
    </row>
    <row r="128" spans="1:30" ht="39" customHeight="1" x14ac:dyDescent="0.25">
      <c r="A128" s="13"/>
      <c r="B128" s="102">
        <v>2010</v>
      </c>
      <c r="C128" s="103"/>
      <c r="D128" s="104"/>
      <c r="E128" s="35"/>
      <c r="F128" s="105" t="s">
        <v>240</v>
      </c>
      <c r="G128" s="103"/>
      <c r="H128" s="104"/>
      <c r="I128" s="35"/>
      <c r="J128" s="102" t="s">
        <v>365</v>
      </c>
      <c r="K128" s="103"/>
      <c r="L128" s="104"/>
      <c r="M128" s="35"/>
      <c r="N128" s="106">
        <v>377</v>
      </c>
      <c r="O128" s="107"/>
      <c r="P128" s="108"/>
      <c r="Q128" s="35"/>
      <c r="R128" s="102" t="s">
        <v>237</v>
      </c>
      <c r="S128" s="103"/>
      <c r="T128" s="104"/>
      <c r="U128" s="48"/>
      <c r="X128" s="1"/>
      <c r="Y128" s="1"/>
      <c r="Z128" s="1"/>
      <c r="AA128" s="1"/>
      <c r="AB128" s="1"/>
      <c r="AC128" s="1"/>
      <c r="AD128" s="1"/>
    </row>
    <row r="129" spans="1:30" ht="39" customHeight="1" x14ac:dyDescent="0.25">
      <c r="A129" s="13"/>
      <c r="B129" s="102">
        <v>2010</v>
      </c>
      <c r="C129" s="103"/>
      <c r="D129" s="104"/>
      <c r="E129" s="35"/>
      <c r="F129" s="105" t="s">
        <v>241</v>
      </c>
      <c r="G129" s="103"/>
      <c r="H129" s="104"/>
      <c r="I129" s="35"/>
      <c r="J129" s="102" t="s">
        <v>365</v>
      </c>
      <c r="K129" s="103"/>
      <c r="L129" s="104"/>
      <c r="M129" s="35"/>
      <c r="N129" s="106">
        <v>155</v>
      </c>
      <c r="O129" s="107"/>
      <c r="P129" s="108"/>
      <c r="Q129" s="35"/>
      <c r="R129" s="102" t="s">
        <v>237</v>
      </c>
      <c r="S129" s="103"/>
      <c r="T129" s="104"/>
      <c r="U129" s="48"/>
      <c r="X129" s="1"/>
      <c r="Y129" s="1"/>
      <c r="Z129" s="1"/>
      <c r="AA129" s="1"/>
      <c r="AB129" s="1"/>
      <c r="AC129" s="1"/>
      <c r="AD129" s="1"/>
    </row>
    <row r="130" spans="1:30" ht="39" customHeight="1" x14ac:dyDescent="0.25">
      <c r="A130" s="13"/>
      <c r="B130" s="102">
        <v>2011</v>
      </c>
      <c r="C130" s="103"/>
      <c r="D130" s="104"/>
      <c r="E130" s="35"/>
      <c r="F130" s="105" t="s">
        <v>323</v>
      </c>
      <c r="G130" s="103"/>
      <c r="H130" s="104"/>
      <c r="I130" s="35"/>
      <c r="J130" s="102" t="s">
        <v>365</v>
      </c>
      <c r="K130" s="103"/>
      <c r="L130" s="104"/>
      <c r="M130" s="35"/>
      <c r="N130" s="106">
        <v>333</v>
      </c>
      <c r="O130" s="107"/>
      <c r="P130" s="108"/>
      <c r="Q130" s="35"/>
      <c r="R130" s="102" t="s">
        <v>235</v>
      </c>
      <c r="S130" s="103"/>
      <c r="T130" s="104"/>
      <c r="U130" s="48"/>
      <c r="X130" s="1"/>
      <c r="Y130" s="1"/>
      <c r="Z130" s="1"/>
      <c r="AA130" s="1"/>
      <c r="AB130" s="1"/>
      <c r="AC130" s="1"/>
      <c r="AD130" s="1"/>
    </row>
    <row r="131" spans="1:30" ht="39" customHeight="1" x14ac:dyDescent="0.25">
      <c r="A131" s="13"/>
      <c r="B131" s="102">
        <v>2011</v>
      </c>
      <c r="C131" s="103"/>
      <c r="D131" s="104"/>
      <c r="E131" s="35"/>
      <c r="F131" s="105" t="s">
        <v>324</v>
      </c>
      <c r="G131" s="103"/>
      <c r="H131" s="104"/>
      <c r="I131" s="35"/>
      <c r="J131" s="102" t="s">
        <v>365</v>
      </c>
      <c r="K131" s="103"/>
      <c r="L131" s="104"/>
      <c r="M131" s="35"/>
      <c r="N131" s="106">
        <v>524</v>
      </c>
      <c r="O131" s="107"/>
      <c r="P131" s="108"/>
      <c r="Q131" s="35"/>
      <c r="R131" s="102" t="s">
        <v>235</v>
      </c>
      <c r="S131" s="103"/>
      <c r="T131" s="104"/>
      <c r="U131" s="48"/>
      <c r="X131" s="1"/>
      <c r="Y131" s="1"/>
      <c r="Z131" s="1"/>
      <c r="AA131" s="1"/>
      <c r="AB131" s="1"/>
      <c r="AC131" s="1"/>
      <c r="AD131" s="1"/>
    </row>
    <row r="132" spans="1:30" ht="39" customHeight="1" x14ac:dyDescent="0.25">
      <c r="A132" s="13"/>
      <c r="B132" s="102">
        <v>2011</v>
      </c>
      <c r="C132" s="103"/>
      <c r="D132" s="104"/>
      <c r="E132" s="35"/>
      <c r="F132" s="105" t="s">
        <v>325</v>
      </c>
      <c r="G132" s="103"/>
      <c r="H132" s="104"/>
      <c r="I132" s="35"/>
      <c r="J132" s="102" t="s">
        <v>365</v>
      </c>
      <c r="K132" s="103"/>
      <c r="L132" s="104"/>
      <c r="M132" s="35"/>
      <c r="N132" s="106">
        <v>732</v>
      </c>
      <c r="O132" s="107"/>
      <c r="P132" s="108"/>
      <c r="Q132" s="35"/>
      <c r="R132" s="102" t="s">
        <v>235</v>
      </c>
      <c r="S132" s="103"/>
      <c r="T132" s="104"/>
      <c r="U132" s="48"/>
      <c r="X132" s="1"/>
      <c r="Y132" s="1"/>
      <c r="Z132" s="1"/>
      <c r="AA132" s="1"/>
      <c r="AB132" s="1"/>
      <c r="AC132" s="1"/>
      <c r="AD132" s="1"/>
    </row>
    <row r="133" spans="1:30" ht="39" customHeight="1" x14ac:dyDescent="0.25">
      <c r="A133" s="13"/>
      <c r="B133" s="102">
        <v>2011</v>
      </c>
      <c r="C133" s="111"/>
      <c r="D133" s="112"/>
      <c r="E133" s="35"/>
      <c r="F133" s="105" t="s">
        <v>240</v>
      </c>
      <c r="G133" s="187"/>
      <c r="H133" s="188"/>
      <c r="I133" s="35"/>
      <c r="J133" s="102" t="s">
        <v>365</v>
      </c>
      <c r="K133" s="111"/>
      <c r="L133" s="112"/>
      <c r="M133" s="35"/>
      <c r="N133" s="106">
        <v>405</v>
      </c>
      <c r="O133" s="135"/>
      <c r="P133" s="136"/>
      <c r="Q133" s="35"/>
      <c r="R133" s="102" t="s">
        <v>237</v>
      </c>
      <c r="S133" s="111"/>
      <c r="T133" s="112"/>
      <c r="U133" s="48">
        <f>IF(R133="High", 3, IF(R133="Medium", 2, IF(R133="Low", 1,"") ))</f>
        <v>1</v>
      </c>
      <c r="X133" s="1" t="s">
        <v>130</v>
      </c>
      <c r="Y133" s="1"/>
      <c r="Z133" s="1"/>
      <c r="AA133" s="1"/>
      <c r="AB133" s="1"/>
      <c r="AC133" s="1"/>
      <c r="AD133" s="1"/>
    </row>
    <row r="134" spans="1:30" ht="39" customHeight="1" x14ac:dyDescent="0.25">
      <c r="A134" s="13"/>
      <c r="B134" s="102">
        <v>2011</v>
      </c>
      <c r="C134" s="111"/>
      <c r="D134" s="112"/>
      <c r="E134" s="35"/>
      <c r="F134" s="105" t="s">
        <v>241</v>
      </c>
      <c r="G134" s="187"/>
      <c r="H134" s="188"/>
      <c r="I134" s="35"/>
      <c r="J134" s="102" t="s">
        <v>365</v>
      </c>
      <c r="K134" s="111"/>
      <c r="L134" s="112"/>
      <c r="M134" s="35"/>
      <c r="N134" s="106">
        <v>166</v>
      </c>
      <c r="O134" s="135"/>
      <c r="P134" s="136"/>
      <c r="Q134" s="35"/>
      <c r="R134" s="102" t="s">
        <v>237</v>
      </c>
      <c r="S134" s="111"/>
      <c r="T134" s="112"/>
      <c r="U134" s="48">
        <f>IF(R134="High", 3, IF(R134="Medium", 2, IF(R134="Low", 1,"") ))</f>
        <v>1</v>
      </c>
      <c r="X134" s="1" t="s">
        <v>131</v>
      </c>
      <c r="Y134" s="1"/>
      <c r="Z134" s="1"/>
      <c r="AA134" s="1"/>
      <c r="AB134" s="1"/>
      <c r="AC134" s="1"/>
      <c r="AD134" s="1"/>
    </row>
    <row r="135" spans="1:30" ht="15" customHeight="1" thickBot="1" x14ac:dyDescent="0.3">
      <c r="A135" s="13"/>
      <c r="B135" s="73"/>
      <c r="C135" s="73"/>
      <c r="D135" s="73"/>
      <c r="E135" s="35"/>
      <c r="F135" s="73"/>
      <c r="G135" s="73"/>
      <c r="H135" s="73"/>
      <c r="I135" s="35"/>
      <c r="J135" s="73"/>
      <c r="K135" s="73"/>
      <c r="L135" s="73"/>
      <c r="M135" s="35"/>
      <c r="N135" s="74"/>
      <c r="O135" s="74"/>
      <c r="P135" s="74"/>
      <c r="Q135" s="35"/>
      <c r="R135" s="73"/>
      <c r="S135" s="73"/>
      <c r="T135" s="73"/>
      <c r="U135" s="48"/>
      <c r="X135" s="1" t="s">
        <v>132</v>
      </c>
      <c r="Y135" s="1"/>
      <c r="Z135" s="1"/>
      <c r="AA135" s="1"/>
      <c r="AB135" s="1"/>
      <c r="AC135" s="1"/>
      <c r="AD135" s="1"/>
    </row>
    <row r="136" spans="1:30" ht="15" customHeight="1" x14ac:dyDescent="0.25">
      <c r="A136" s="13"/>
      <c r="B136" s="9"/>
      <c r="C136" s="9"/>
      <c r="D136" s="9"/>
      <c r="E136" s="9"/>
      <c r="F136" s="9"/>
      <c r="G136" s="9"/>
      <c r="H136" s="234" t="s">
        <v>366</v>
      </c>
      <c r="I136" s="144"/>
      <c r="J136" s="144"/>
      <c r="K136" s="144"/>
      <c r="L136" s="144"/>
      <c r="M136" s="144"/>
      <c r="N136" s="143">
        <f>SUMIFS(N110:P134, J110:L134, "Directly related")</f>
        <v>0</v>
      </c>
      <c r="O136" s="144"/>
      <c r="P136" s="144"/>
      <c r="Q136" s="9"/>
      <c r="R136" s="235" t="s">
        <v>369</v>
      </c>
      <c r="S136" s="242"/>
      <c r="T136" s="243"/>
      <c r="U136" s="49"/>
      <c r="X136" s="1" t="s">
        <v>133</v>
      </c>
      <c r="Y136" s="1"/>
      <c r="Z136" s="1"/>
      <c r="AA136" s="1"/>
      <c r="AB136" s="1"/>
      <c r="AC136" s="1"/>
      <c r="AD136" s="1"/>
    </row>
    <row r="137" spans="1:30" ht="15" customHeight="1" x14ac:dyDescent="0.25">
      <c r="A137" s="13"/>
      <c r="B137" s="9"/>
      <c r="C137" s="9"/>
      <c r="D137" s="9"/>
      <c r="E137" s="9"/>
      <c r="F137" s="9"/>
      <c r="G137" s="9"/>
      <c r="H137" s="234" t="s">
        <v>367</v>
      </c>
      <c r="I137" s="144"/>
      <c r="J137" s="144"/>
      <c r="K137" s="144"/>
      <c r="L137" s="144"/>
      <c r="M137" s="144"/>
      <c r="N137" s="143">
        <f>SUMIFS(N110:P134, J110:L134, "Indirectly related")</f>
        <v>0</v>
      </c>
      <c r="O137" s="144"/>
      <c r="P137" s="144"/>
      <c r="Q137" s="9"/>
      <c r="R137" s="244"/>
      <c r="S137" s="245"/>
      <c r="T137" s="246"/>
      <c r="U137" s="49"/>
      <c r="X137" s="1" t="s">
        <v>134</v>
      </c>
      <c r="Y137" s="1"/>
      <c r="Z137" s="1"/>
      <c r="AA137" s="1"/>
      <c r="AB137" s="1"/>
      <c r="AC137" s="1"/>
      <c r="AD137" s="1"/>
    </row>
    <row r="138" spans="1:30" ht="15" customHeight="1" thickBot="1" x14ac:dyDescent="0.3">
      <c r="A138" s="13"/>
      <c r="B138" s="9"/>
      <c r="C138" s="9"/>
      <c r="D138" s="9"/>
      <c r="E138" s="9"/>
      <c r="F138" s="9"/>
      <c r="G138" s="9"/>
      <c r="H138" s="234" t="s">
        <v>370</v>
      </c>
      <c r="I138" s="144"/>
      <c r="J138" s="144"/>
      <c r="K138" s="144"/>
      <c r="L138" s="144"/>
      <c r="M138" s="144"/>
      <c r="N138" s="143">
        <f>SUM(N110:P134)</f>
        <v>9139</v>
      </c>
      <c r="O138" s="144"/>
      <c r="P138" s="144"/>
      <c r="Q138" s="9"/>
      <c r="R138" s="244"/>
      <c r="S138" s="245"/>
      <c r="T138" s="246"/>
      <c r="U138" s="49"/>
      <c r="X138" s="1" t="s">
        <v>135</v>
      </c>
      <c r="Y138" s="1"/>
      <c r="Z138" s="1"/>
      <c r="AA138" s="1"/>
      <c r="AB138" s="1"/>
      <c r="AC138" s="1"/>
      <c r="AD138" s="1"/>
    </row>
    <row r="139" spans="1:30" ht="15" customHeight="1" thickBot="1" x14ac:dyDescent="0.3">
      <c r="A139" s="13"/>
      <c r="B139" s="35"/>
      <c r="C139" s="9"/>
      <c r="D139" s="9"/>
      <c r="E139" s="9"/>
      <c r="F139" s="9"/>
      <c r="G139" s="9"/>
      <c r="H139" s="226" t="s">
        <v>368</v>
      </c>
      <c r="I139" s="227"/>
      <c r="J139" s="227"/>
      <c r="K139" s="227"/>
      <c r="L139" s="227"/>
      <c r="M139" s="227"/>
      <c r="N139" s="228">
        <f>SUBTOTAL(109, N110:P134)</f>
        <v>9139</v>
      </c>
      <c r="O139" s="228"/>
      <c r="P139" s="229"/>
      <c r="Q139" s="9"/>
      <c r="R139" s="115" t="s">
        <v>401</v>
      </c>
      <c r="S139" s="230"/>
      <c r="T139" s="231"/>
      <c r="U139" s="50">
        <f>IF(SUBTOTAL(109, U110:U134)&gt;0, SUBTOTAL(101, U110:U134),"")</f>
        <v>2.2000000000000002</v>
      </c>
      <c r="X139" s="1" t="s">
        <v>136</v>
      </c>
      <c r="Y139" s="1"/>
      <c r="Z139" s="1"/>
      <c r="AA139" s="1"/>
      <c r="AB139" s="1"/>
      <c r="AC139" s="1"/>
      <c r="AD139" s="1"/>
    </row>
    <row r="140" spans="1:30" ht="15" customHeight="1" x14ac:dyDescent="0.25">
      <c r="A140" s="13"/>
      <c r="B140" s="35"/>
      <c r="C140" s="9"/>
      <c r="D140" s="9"/>
      <c r="E140" s="9"/>
      <c r="F140" s="9"/>
      <c r="G140" s="9"/>
      <c r="H140" s="9"/>
      <c r="I140" s="9"/>
      <c r="J140" s="9"/>
      <c r="K140" s="9"/>
      <c r="L140" s="9"/>
      <c r="M140" s="9"/>
      <c r="N140" s="7"/>
      <c r="O140" s="8"/>
      <c r="P140" s="8"/>
      <c r="Q140" s="9"/>
      <c r="R140" s="9"/>
      <c r="S140" s="27"/>
      <c r="T140" s="27"/>
      <c r="U140" s="50"/>
      <c r="X140" s="1" t="s">
        <v>137</v>
      </c>
      <c r="Y140" s="1"/>
      <c r="Z140" s="1"/>
      <c r="AA140" s="1"/>
      <c r="AB140" s="1"/>
      <c r="AC140" s="1"/>
      <c r="AD140" s="1"/>
    </row>
    <row r="141" spans="1:30" ht="15" customHeight="1" x14ac:dyDescent="0.25">
      <c r="A141" s="13"/>
      <c r="B141" s="119" t="s">
        <v>402</v>
      </c>
      <c r="C141" s="120"/>
      <c r="D141" s="120"/>
      <c r="E141" s="120"/>
      <c r="F141" s="120"/>
      <c r="G141" s="120"/>
      <c r="H141" s="120"/>
      <c r="I141" s="120"/>
      <c r="J141" s="120"/>
      <c r="K141" s="120"/>
      <c r="L141" s="120"/>
      <c r="M141" s="120"/>
      <c r="N141" s="120"/>
      <c r="O141" s="120"/>
      <c r="P141" s="120"/>
      <c r="Q141" s="120"/>
      <c r="R141" s="120"/>
      <c r="S141" s="120"/>
      <c r="T141" s="121"/>
      <c r="U141" s="50"/>
      <c r="X141" s="1" t="s">
        <v>138</v>
      </c>
      <c r="Y141" s="1"/>
      <c r="Z141" s="1"/>
      <c r="AA141" s="1"/>
      <c r="AB141" s="1"/>
      <c r="AC141" s="1"/>
      <c r="AD141" s="1"/>
    </row>
    <row r="142" spans="1:30" ht="15" customHeight="1" x14ac:dyDescent="0.25">
      <c r="A142" s="13"/>
      <c r="B142" s="222"/>
      <c r="C142" s="123"/>
      <c r="D142" s="123"/>
      <c r="E142" s="123"/>
      <c r="F142" s="123"/>
      <c r="G142" s="123"/>
      <c r="H142" s="123"/>
      <c r="I142" s="123"/>
      <c r="J142" s="123"/>
      <c r="K142" s="123"/>
      <c r="L142" s="123"/>
      <c r="M142" s="123"/>
      <c r="N142" s="123"/>
      <c r="O142" s="123"/>
      <c r="P142" s="123"/>
      <c r="Q142" s="123"/>
      <c r="R142" s="123"/>
      <c r="S142" s="123"/>
      <c r="T142" s="124"/>
      <c r="U142" s="50"/>
      <c r="X142" s="1" t="s">
        <v>139</v>
      </c>
      <c r="Y142" s="1"/>
      <c r="Z142" s="1"/>
      <c r="AA142" s="1"/>
      <c r="AB142" s="1"/>
      <c r="AC142" s="1"/>
      <c r="AD142" s="1"/>
    </row>
    <row r="143" spans="1:30" ht="216" customHeight="1" x14ac:dyDescent="0.25">
      <c r="A143" s="13"/>
      <c r="B143" s="223"/>
      <c r="C143" s="224"/>
      <c r="D143" s="224"/>
      <c r="E143" s="224"/>
      <c r="F143" s="224"/>
      <c r="G143" s="224"/>
      <c r="H143" s="224"/>
      <c r="I143" s="224"/>
      <c r="J143" s="224"/>
      <c r="K143" s="224"/>
      <c r="L143" s="224"/>
      <c r="M143" s="224"/>
      <c r="N143" s="224"/>
      <c r="O143" s="224"/>
      <c r="P143" s="224"/>
      <c r="Q143" s="224"/>
      <c r="R143" s="224"/>
      <c r="S143" s="224"/>
      <c r="T143" s="225"/>
      <c r="U143" s="50"/>
      <c r="X143" s="1" t="s">
        <v>140</v>
      </c>
      <c r="Y143" s="1"/>
      <c r="Z143" s="1"/>
      <c r="AA143" s="1"/>
      <c r="AB143" s="1"/>
      <c r="AC143" s="1"/>
      <c r="AD143" s="1"/>
    </row>
    <row r="144" spans="1:30" ht="18" customHeight="1" x14ac:dyDescent="0.25">
      <c r="A144" s="13"/>
      <c r="B144" s="26"/>
      <c r="C144" s="26"/>
      <c r="D144" s="26"/>
      <c r="E144" s="26"/>
      <c r="F144" s="26"/>
      <c r="G144" s="26"/>
      <c r="H144" s="26"/>
      <c r="I144" s="26"/>
      <c r="J144" s="26"/>
      <c r="K144" s="26"/>
      <c r="L144" s="26"/>
      <c r="M144" s="26"/>
      <c r="N144" s="26"/>
      <c r="O144" s="26"/>
      <c r="P144" s="26"/>
      <c r="Q144" s="26"/>
      <c r="R144" s="26"/>
      <c r="S144" s="26"/>
      <c r="T144" s="26"/>
      <c r="U144" s="50"/>
      <c r="X144" s="1" t="s">
        <v>141</v>
      </c>
      <c r="Y144" s="1"/>
      <c r="Z144" s="1"/>
      <c r="AA144" s="1"/>
      <c r="AB144" s="1"/>
      <c r="AC144" s="1"/>
      <c r="AD144" s="1"/>
    </row>
    <row r="145" spans="1:32" ht="15.75" customHeight="1" x14ac:dyDescent="0.25">
      <c r="A145" s="13"/>
      <c r="B145" s="17" t="s">
        <v>322</v>
      </c>
      <c r="C145" s="26"/>
      <c r="D145" s="26"/>
      <c r="E145" s="26"/>
      <c r="F145" s="26"/>
      <c r="G145" s="26"/>
      <c r="H145" s="26"/>
      <c r="I145" s="26"/>
      <c r="J145" s="26"/>
      <c r="K145" s="26"/>
      <c r="L145" s="26"/>
      <c r="M145" s="26"/>
      <c r="N145" s="26"/>
      <c r="O145" s="26"/>
      <c r="P145" s="26"/>
      <c r="Q145" s="26"/>
      <c r="R145" s="26"/>
      <c r="S145" s="26"/>
      <c r="T145" s="26"/>
      <c r="U145" s="50"/>
      <c r="X145" s="1" t="s">
        <v>142</v>
      </c>
      <c r="Y145" s="1"/>
      <c r="Z145" s="1"/>
      <c r="AA145" s="1"/>
      <c r="AB145" s="1"/>
      <c r="AC145" s="1"/>
      <c r="AD145" s="1"/>
    </row>
    <row r="146" spans="1:32" ht="15.75" customHeight="1" x14ac:dyDescent="0.25">
      <c r="A146" s="13"/>
      <c r="B146" s="134" t="s">
        <v>326</v>
      </c>
      <c r="C146" s="134"/>
      <c r="D146" s="134"/>
      <c r="E146" s="134"/>
      <c r="F146" s="134"/>
      <c r="G146" s="134"/>
      <c r="H146" s="134"/>
      <c r="I146" s="134"/>
      <c r="J146" s="134"/>
      <c r="K146" s="134"/>
      <c r="L146" s="134"/>
      <c r="M146" s="134"/>
      <c r="N146" s="134"/>
      <c r="O146" s="134"/>
      <c r="P146" s="134"/>
      <c r="Q146" s="134"/>
      <c r="R146" s="134"/>
      <c r="S146" s="134"/>
      <c r="T146" s="134"/>
      <c r="U146" s="50"/>
      <c r="V146" s="45"/>
      <c r="W146" s="45"/>
      <c r="X146" s="1" t="s">
        <v>143</v>
      </c>
      <c r="Y146" s="1"/>
      <c r="Z146" s="1"/>
      <c r="AA146" s="1"/>
      <c r="AB146" s="1"/>
      <c r="AC146" s="1"/>
      <c r="AD146" s="1"/>
    </row>
    <row r="147" spans="1:32" ht="78" customHeight="1" x14ac:dyDescent="0.25">
      <c r="A147" s="13"/>
      <c r="B147" s="118" t="s">
        <v>327</v>
      </c>
      <c r="C147" s="118"/>
      <c r="D147" s="118"/>
      <c r="E147" s="118"/>
      <c r="F147" s="118"/>
      <c r="G147" s="118"/>
      <c r="H147" s="118"/>
      <c r="I147" s="118"/>
      <c r="J147" s="118"/>
      <c r="K147" s="118"/>
      <c r="L147" s="118"/>
      <c r="M147" s="118"/>
      <c r="N147" s="118"/>
      <c r="O147" s="118"/>
      <c r="P147" s="118"/>
      <c r="Q147" s="118"/>
      <c r="R147" s="118"/>
      <c r="S147" s="118"/>
      <c r="T147" s="118"/>
      <c r="U147" s="41"/>
      <c r="V147" s="45"/>
      <c r="W147" s="45"/>
      <c r="X147" s="1" t="s">
        <v>144</v>
      </c>
      <c r="Y147" s="1"/>
      <c r="Z147" s="1"/>
      <c r="AA147" s="1"/>
      <c r="AB147" s="1"/>
      <c r="AC147" s="1"/>
      <c r="AD147" s="1"/>
    </row>
    <row r="148" spans="1:32" s="45" customFormat="1" ht="15.75" customHeight="1" x14ac:dyDescent="0.25">
      <c r="A148" s="13"/>
      <c r="B148" s="118" t="s">
        <v>328</v>
      </c>
      <c r="C148" s="118"/>
      <c r="D148" s="118"/>
      <c r="E148" s="118"/>
      <c r="F148" s="118"/>
      <c r="G148" s="118"/>
      <c r="H148" s="118"/>
      <c r="I148" s="118"/>
      <c r="J148" s="118"/>
      <c r="K148" s="118"/>
      <c r="L148" s="118"/>
      <c r="M148" s="118"/>
      <c r="N148" s="118"/>
      <c r="O148" s="118"/>
      <c r="P148" s="118"/>
      <c r="Q148" s="118"/>
      <c r="R148" s="118"/>
      <c r="S148" s="118"/>
      <c r="T148" s="118"/>
      <c r="U148" s="41"/>
      <c r="X148" s="1" t="s">
        <v>145</v>
      </c>
      <c r="Y148" s="1"/>
      <c r="Z148" s="1"/>
      <c r="AA148" s="1"/>
      <c r="AB148" s="1"/>
      <c r="AC148" s="1"/>
      <c r="AD148" s="1"/>
      <c r="AE148" s="57"/>
      <c r="AF148" s="57"/>
    </row>
    <row r="149" spans="1:32" s="45" customFormat="1" ht="90.75" customHeight="1" x14ac:dyDescent="0.25">
      <c r="A149" s="13"/>
      <c r="B149" s="118" t="s">
        <v>329</v>
      </c>
      <c r="C149" s="118"/>
      <c r="D149" s="118"/>
      <c r="E149" s="118"/>
      <c r="F149" s="118"/>
      <c r="G149" s="118"/>
      <c r="H149" s="118"/>
      <c r="I149" s="118"/>
      <c r="J149" s="118"/>
      <c r="K149" s="118"/>
      <c r="L149" s="118"/>
      <c r="M149" s="118"/>
      <c r="N149" s="118"/>
      <c r="O149" s="118"/>
      <c r="P149" s="118"/>
      <c r="Q149" s="118"/>
      <c r="R149" s="118"/>
      <c r="S149" s="118"/>
      <c r="T149" s="118"/>
      <c r="U149" s="41"/>
      <c r="V149" s="39"/>
      <c r="W149" s="39"/>
      <c r="X149" s="1" t="s">
        <v>146</v>
      </c>
      <c r="Y149" s="1"/>
      <c r="Z149" s="1"/>
      <c r="AA149" s="1"/>
      <c r="AB149" s="1"/>
      <c r="AC149" s="1"/>
      <c r="AD149" s="1"/>
      <c r="AE149" s="57"/>
      <c r="AF149" s="57"/>
    </row>
    <row r="150" spans="1:32" s="45" customFormat="1" ht="17.25" customHeight="1" x14ac:dyDescent="0.25">
      <c r="A150" s="13"/>
      <c r="B150" s="118" t="s">
        <v>330</v>
      </c>
      <c r="C150" s="118"/>
      <c r="D150" s="118"/>
      <c r="E150" s="118"/>
      <c r="F150" s="118"/>
      <c r="G150" s="118"/>
      <c r="H150" s="118"/>
      <c r="I150" s="118"/>
      <c r="J150" s="118"/>
      <c r="K150" s="118"/>
      <c r="L150" s="118"/>
      <c r="M150" s="118"/>
      <c r="N150" s="118"/>
      <c r="O150" s="118"/>
      <c r="P150" s="118"/>
      <c r="Q150" s="118"/>
      <c r="R150" s="118"/>
      <c r="S150" s="118"/>
      <c r="T150" s="118"/>
      <c r="U150" s="41"/>
      <c r="V150" s="39"/>
      <c r="W150" s="39"/>
      <c r="X150" s="1" t="s">
        <v>147</v>
      </c>
      <c r="Y150" s="1"/>
      <c r="Z150" s="1"/>
      <c r="AA150" s="1"/>
      <c r="AB150" s="1"/>
      <c r="AC150" s="1"/>
      <c r="AD150" s="1"/>
      <c r="AE150" s="57"/>
      <c r="AF150" s="57"/>
    </row>
    <row r="151" spans="1:32" ht="18" customHeight="1" x14ac:dyDescent="0.25">
      <c r="A151" s="13"/>
      <c r="B151" s="27"/>
      <c r="C151" s="27"/>
      <c r="D151" s="27"/>
      <c r="E151" s="27"/>
      <c r="F151" s="27"/>
      <c r="G151" s="27"/>
      <c r="H151" s="27"/>
      <c r="I151" s="27"/>
      <c r="J151" s="27"/>
      <c r="K151" s="27"/>
      <c r="L151" s="27"/>
      <c r="M151" s="27"/>
      <c r="N151" s="27"/>
      <c r="O151" s="27"/>
      <c r="P151" s="27"/>
      <c r="Q151" s="27"/>
      <c r="R151" s="27"/>
      <c r="S151" s="27"/>
      <c r="T151" s="27"/>
      <c r="U151" s="41"/>
      <c r="X151" s="1" t="s">
        <v>148</v>
      </c>
      <c r="Y151" s="1"/>
      <c r="Z151" s="1"/>
      <c r="AA151" s="1"/>
      <c r="AB151" s="1"/>
      <c r="AC151" s="1"/>
      <c r="AD151" s="1"/>
    </row>
    <row r="152" spans="1:32" ht="17.25" customHeight="1" x14ac:dyDescent="0.25">
      <c r="A152" s="13"/>
      <c r="B152" s="163" t="s">
        <v>242</v>
      </c>
      <c r="C152" s="163"/>
      <c r="D152" s="163"/>
      <c r="E152" s="163"/>
      <c r="F152" s="163"/>
      <c r="G152" s="163"/>
      <c r="H152" s="163"/>
      <c r="I152" s="163"/>
      <c r="J152" s="163"/>
      <c r="K152" s="163"/>
      <c r="L152" s="163"/>
      <c r="M152" s="163"/>
      <c r="N152" s="163"/>
      <c r="O152" s="163"/>
      <c r="P152" s="163"/>
      <c r="Q152" s="163"/>
      <c r="R152" s="163"/>
      <c r="S152" s="163"/>
      <c r="T152" s="163"/>
      <c r="U152" s="41"/>
      <c r="X152" s="1" t="s">
        <v>149</v>
      </c>
      <c r="Y152" s="1"/>
      <c r="Z152" s="1"/>
      <c r="AA152" s="1"/>
      <c r="AB152" s="1"/>
      <c r="AC152" s="1"/>
      <c r="AD152" s="1"/>
    </row>
    <row r="153" spans="1:32" ht="15.75" customHeight="1" x14ac:dyDescent="0.25">
      <c r="A153" s="13"/>
      <c r="B153" s="30"/>
      <c r="C153" s="27"/>
      <c r="D153" s="27"/>
      <c r="E153" s="27"/>
      <c r="F153" s="27"/>
      <c r="G153" s="27"/>
      <c r="H153" s="27"/>
      <c r="I153" s="27"/>
      <c r="J153" s="27"/>
      <c r="K153" s="27"/>
      <c r="L153" s="27"/>
      <c r="M153" s="27"/>
      <c r="N153" s="27"/>
      <c r="O153" s="27"/>
      <c r="P153" s="27"/>
      <c r="Q153" s="27"/>
      <c r="R153" s="27"/>
      <c r="S153" s="27"/>
      <c r="T153" s="27"/>
      <c r="U153" s="41"/>
      <c r="X153" s="1" t="s">
        <v>150</v>
      </c>
      <c r="Y153" s="1"/>
      <c r="Z153" s="1"/>
      <c r="AA153" s="1"/>
      <c r="AB153" s="1"/>
      <c r="AC153" s="1"/>
      <c r="AD153" s="1"/>
    </row>
    <row r="154" spans="1:32" ht="32.25" customHeight="1" x14ac:dyDescent="0.25">
      <c r="A154" s="14"/>
      <c r="B154" s="118" t="s">
        <v>281</v>
      </c>
      <c r="C154" s="138"/>
      <c r="D154" s="138"/>
      <c r="E154" s="138"/>
      <c r="F154" s="138"/>
      <c r="G154" s="138"/>
      <c r="H154" s="138"/>
      <c r="I154" s="138"/>
      <c r="J154" s="138"/>
      <c r="K154" s="138"/>
      <c r="L154" s="138"/>
      <c r="M154" s="138"/>
      <c r="N154" s="138"/>
      <c r="O154" s="138"/>
      <c r="P154" s="138"/>
      <c r="Q154" s="138"/>
      <c r="R154" s="138"/>
      <c r="S154" s="138"/>
      <c r="T154" s="138"/>
      <c r="U154" s="43"/>
      <c r="X154" s="1" t="s">
        <v>151</v>
      </c>
      <c r="Y154" s="1"/>
      <c r="Z154" s="1"/>
      <c r="AA154" s="1"/>
      <c r="AB154" s="1"/>
      <c r="AC154" s="1"/>
      <c r="AD154" s="1"/>
    </row>
    <row r="155" spans="1:32" ht="30" customHeight="1" x14ac:dyDescent="0.25">
      <c r="A155" s="14"/>
      <c r="B155" s="165" t="s">
        <v>282</v>
      </c>
      <c r="C155" s="167"/>
      <c r="D155" s="167"/>
      <c r="E155" s="167"/>
      <c r="F155" s="167"/>
      <c r="G155" s="167"/>
      <c r="H155" s="167"/>
      <c r="I155" s="167"/>
      <c r="J155" s="167"/>
      <c r="K155" s="167"/>
      <c r="L155" s="167"/>
      <c r="M155" s="167"/>
      <c r="N155" s="167"/>
      <c r="O155" s="167"/>
      <c r="P155" s="167"/>
      <c r="Q155" s="167"/>
      <c r="R155" s="167"/>
      <c r="S155" s="167"/>
      <c r="T155" s="167"/>
      <c r="U155" s="43"/>
      <c r="X155" s="1" t="s">
        <v>152</v>
      </c>
      <c r="Y155" s="1"/>
      <c r="Z155" s="1"/>
      <c r="AA155" s="1"/>
      <c r="AB155" s="1"/>
      <c r="AC155" s="1"/>
      <c r="AD155" s="1"/>
    </row>
    <row r="156" spans="1:32" ht="62.25" customHeight="1" x14ac:dyDescent="0.25">
      <c r="A156" s="14"/>
      <c r="B156" s="118" t="s">
        <v>283</v>
      </c>
      <c r="C156" s="138"/>
      <c r="D156" s="138"/>
      <c r="E156" s="138"/>
      <c r="F156" s="138"/>
      <c r="G156" s="138"/>
      <c r="H156" s="138"/>
      <c r="I156" s="138"/>
      <c r="J156" s="138"/>
      <c r="K156" s="138"/>
      <c r="L156" s="138"/>
      <c r="M156" s="138"/>
      <c r="N156" s="138"/>
      <c r="O156" s="138"/>
      <c r="P156" s="138"/>
      <c r="Q156" s="138"/>
      <c r="R156" s="138"/>
      <c r="S156" s="138"/>
      <c r="T156" s="138"/>
      <c r="U156" s="43"/>
      <c r="V156" s="42"/>
      <c r="W156" s="42"/>
      <c r="X156" s="1" t="s">
        <v>153</v>
      </c>
      <c r="Y156" s="1"/>
      <c r="Z156" s="1"/>
      <c r="AA156" s="1"/>
      <c r="AB156" s="1"/>
      <c r="AC156" s="1"/>
      <c r="AD156" s="1"/>
    </row>
    <row r="157" spans="1:32" ht="15" customHeight="1" x14ac:dyDescent="0.25">
      <c r="A157" s="13"/>
      <c r="B157" s="27"/>
      <c r="C157" s="27"/>
      <c r="D157" s="27"/>
      <c r="E157" s="27"/>
      <c r="F157" s="27"/>
      <c r="G157" s="27"/>
      <c r="H157" s="27"/>
      <c r="I157" s="27"/>
      <c r="J157" s="27"/>
      <c r="K157" s="27"/>
      <c r="L157" s="27"/>
      <c r="M157" s="27"/>
      <c r="N157" s="27"/>
      <c r="O157" s="27"/>
      <c r="P157" s="27"/>
      <c r="Q157" s="27"/>
      <c r="R157" s="27"/>
      <c r="S157" s="27"/>
      <c r="T157" s="27"/>
      <c r="U157" s="41"/>
      <c r="V157" s="42"/>
      <c r="W157" s="42"/>
      <c r="X157" s="72" t="s">
        <v>154</v>
      </c>
      <c r="Y157" s="1"/>
      <c r="Z157" s="1"/>
      <c r="AA157" s="1"/>
      <c r="AB157" s="1"/>
      <c r="AC157" s="1"/>
      <c r="AD157" s="1"/>
    </row>
    <row r="158" spans="1:32" s="42" customFormat="1" ht="14.25" customHeight="1" x14ac:dyDescent="0.25">
      <c r="A158" s="13"/>
      <c r="B158" s="154" t="s">
        <v>288</v>
      </c>
      <c r="C158" s="155"/>
      <c r="D158" s="155"/>
      <c r="E158" s="155"/>
      <c r="F158" s="155"/>
      <c r="G158" s="155"/>
      <c r="H158" s="155"/>
      <c r="I158" s="155"/>
      <c r="J158" s="155"/>
      <c r="K158" s="155"/>
      <c r="L158" s="155"/>
      <c r="M158" s="155"/>
      <c r="N158" s="155"/>
      <c r="O158" s="155"/>
      <c r="P158" s="155"/>
      <c r="Q158" s="155"/>
      <c r="R158" s="155"/>
      <c r="S158" s="155"/>
      <c r="T158" s="156"/>
      <c r="U158" s="41"/>
      <c r="X158" s="1" t="s">
        <v>155</v>
      </c>
      <c r="Y158" s="1"/>
      <c r="Z158" s="1"/>
      <c r="AA158" s="1"/>
      <c r="AB158" s="1"/>
      <c r="AC158" s="1"/>
      <c r="AD158" s="1"/>
      <c r="AE158" s="56"/>
      <c r="AF158" s="56"/>
    </row>
    <row r="159" spans="1:32" s="42" customFormat="1" ht="18" customHeight="1" x14ac:dyDescent="0.25">
      <c r="A159" s="13"/>
      <c r="B159" s="27"/>
      <c r="C159" s="27"/>
      <c r="D159" s="27"/>
      <c r="E159" s="27"/>
      <c r="F159" s="27"/>
      <c r="G159" s="27"/>
      <c r="H159" s="27"/>
      <c r="I159" s="27"/>
      <c r="J159" s="27"/>
      <c r="K159" s="27"/>
      <c r="L159" s="27"/>
      <c r="M159" s="27"/>
      <c r="N159" s="27"/>
      <c r="O159" s="27"/>
      <c r="P159" s="27"/>
      <c r="Q159" s="27"/>
      <c r="R159" s="27"/>
      <c r="S159" s="27"/>
      <c r="T159" s="27"/>
      <c r="U159" s="41"/>
      <c r="V159" s="39"/>
      <c r="W159" s="39"/>
      <c r="X159" s="1" t="s">
        <v>156</v>
      </c>
      <c r="Y159" s="1"/>
      <c r="Z159" s="1"/>
      <c r="AA159" s="1"/>
      <c r="AB159" s="1"/>
      <c r="AC159" s="1"/>
      <c r="AD159" s="1"/>
      <c r="AE159" s="56"/>
      <c r="AF159" s="56"/>
    </row>
    <row r="160" spans="1:32" s="42" customFormat="1" ht="13.5" customHeight="1" x14ac:dyDescent="0.25">
      <c r="A160" s="13"/>
      <c r="B160" s="2"/>
      <c r="C160" s="27"/>
      <c r="D160" s="152" t="s">
        <v>331</v>
      </c>
      <c r="E160" s="153"/>
      <c r="F160" s="153"/>
      <c r="G160" s="153"/>
      <c r="H160" s="153"/>
      <c r="I160" s="153"/>
      <c r="J160" s="153"/>
      <c r="K160" s="153"/>
      <c r="L160" s="153"/>
      <c r="M160" s="153"/>
      <c r="N160" s="153"/>
      <c r="O160" s="153"/>
      <c r="P160" s="153"/>
      <c r="Q160" s="153"/>
      <c r="R160" s="153"/>
      <c r="S160" s="153"/>
      <c r="T160" s="153"/>
      <c r="U160" s="41"/>
      <c r="V160" s="39"/>
      <c r="W160" s="39"/>
      <c r="X160" s="1" t="s">
        <v>157</v>
      </c>
      <c r="Y160" s="1"/>
      <c r="Z160" s="1"/>
      <c r="AA160" s="1"/>
      <c r="AB160" s="1"/>
      <c r="AC160" s="1"/>
      <c r="AD160" s="1"/>
      <c r="AE160" s="56"/>
      <c r="AF160" s="56"/>
    </row>
    <row r="161" spans="1:30" x14ac:dyDescent="0.25">
      <c r="A161" s="13"/>
      <c r="B161" s="3"/>
      <c r="C161" s="27"/>
      <c r="D161" s="185" t="s">
        <v>23</v>
      </c>
      <c r="E161" s="186"/>
      <c r="F161" s="186"/>
      <c r="G161" s="186"/>
      <c r="H161" s="186"/>
      <c r="I161" s="186"/>
      <c r="J161" s="186"/>
      <c r="K161" s="186"/>
      <c r="L161" s="186"/>
      <c r="M161" s="186"/>
      <c r="N161" s="186"/>
      <c r="O161" s="186"/>
      <c r="P161" s="186"/>
      <c r="Q161" s="186"/>
      <c r="R161" s="186"/>
      <c r="S161" s="186"/>
      <c r="T161" s="186"/>
      <c r="U161" s="41"/>
      <c r="X161" s="1" t="s">
        <v>158</v>
      </c>
      <c r="Y161" s="1"/>
      <c r="Z161" s="1"/>
      <c r="AA161" s="1"/>
      <c r="AB161" s="1"/>
      <c r="AC161" s="1"/>
      <c r="AD161" s="1"/>
    </row>
    <row r="162" spans="1:30" x14ac:dyDescent="0.25">
      <c r="A162" s="13"/>
      <c r="B162" s="3"/>
      <c r="C162" s="27"/>
      <c r="D162" s="186"/>
      <c r="E162" s="186"/>
      <c r="F162" s="186"/>
      <c r="G162" s="186"/>
      <c r="H162" s="186"/>
      <c r="I162" s="186"/>
      <c r="J162" s="186"/>
      <c r="K162" s="186"/>
      <c r="L162" s="186"/>
      <c r="M162" s="186"/>
      <c r="N162" s="186"/>
      <c r="O162" s="186"/>
      <c r="P162" s="186"/>
      <c r="Q162" s="186"/>
      <c r="R162" s="186"/>
      <c r="S162" s="186"/>
      <c r="T162" s="186"/>
      <c r="U162" s="41"/>
      <c r="X162" s="1" t="s">
        <v>159</v>
      </c>
      <c r="Y162" s="1"/>
      <c r="Z162" s="1"/>
      <c r="AA162" s="1"/>
      <c r="AB162" s="1"/>
      <c r="AC162" s="1"/>
      <c r="AD162" s="1"/>
    </row>
    <row r="163" spans="1:30" ht="87" customHeight="1" x14ac:dyDescent="0.25">
      <c r="A163" s="13"/>
      <c r="B163" s="4"/>
      <c r="C163" s="27"/>
      <c r="D163" s="186"/>
      <c r="E163" s="186"/>
      <c r="F163" s="186"/>
      <c r="G163" s="186"/>
      <c r="H163" s="186"/>
      <c r="I163" s="186"/>
      <c r="J163" s="186"/>
      <c r="K163" s="186"/>
      <c r="L163" s="186"/>
      <c r="M163" s="186"/>
      <c r="N163" s="186"/>
      <c r="O163" s="186"/>
      <c r="P163" s="186"/>
      <c r="Q163" s="186"/>
      <c r="R163" s="186"/>
      <c r="S163" s="186"/>
      <c r="T163" s="186"/>
      <c r="U163" s="41"/>
      <c r="X163" s="1" t="s">
        <v>160</v>
      </c>
      <c r="Y163" s="1"/>
      <c r="Z163" s="1"/>
      <c r="AA163" s="1"/>
      <c r="AB163" s="1"/>
      <c r="AC163" s="1"/>
      <c r="AD163" s="1"/>
    </row>
    <row r="164" spans="1:30" x14ac:dyDescent="0.25">
      <c r="A164" s="13"/>
      <c r="B164" s="5"/>
      <c r="C164" s="27"/>
      <c r="D164" s="27"/>
      <c r="E164" s="27"/>
      <c r="F164" s="27"/>
      <c r="G164" s="27"/>
      <c r="H164" s="27"/>
      <c r="I164" s="27"/>
      <c r="J164" s="27"/>
      <c r="K164" s="27"/>
      <c r="L164" s="27"/>
      <c r="M164" s="27"/>
      <c r="N164" s="27"/>
      <c r="O164" s="27"/>
      <c r="P164" s="27"/>
      <c r="Q164" s="27"/>
      <c r="R164" s="27"/>
      <c r="S164" s="27"/>
      <c r="T164" s="27"/>
      <c r="U164" s="41"/>
      <c r="X164" s="1" t="s">
        <v>161</v>
      </c>
      <c r="Y164" s="1"/>
      <c r="Z164" s="1"/>
      <c r="AA164" s="1"/>
      <c r="AB164" s="1"/>
      <c r="AC164" s="1"/>
      <c r="AD164" s="1"/>
    </row>
    <row r="165" spans="1:30" x14ac:dyDescent="0.25">
      <c r="A165" s="13"/>
      <c r="B165" s="2"/>
      <c r="C165" s="27"/>
      <c r="D165" s="152" t="s">
        <v>332</v>
      </c>
      <c r="E165" s="153"/>
      <c r="F165" s="153"/>
      <c r="G165" s="153"/>
      <c r="H165" s="153"/>
      <c r="I165" s="153"/>
      <c r="J165" s="153"/>
      <c r="K165" s="153"/>
      <c r="L165" s="153"/>
      <c r="M165" s="153"/>
      <c r="N165" s="153"/>
      <c r="O165" s="153"/>
      <c r="P165" s="153"/>
      <c r="Q165" s="153"/>
      <c r="R165" s="153"/>
      <c r="S165" s="153"/>
      <c r="T165" s="153"/>
      <c r="U165" s="41"/>
      <c r="X165" s="1" t="s">
        <v>162</v>
      </c>
      <c r="Y165" s="1"/>
      <c r="Z165" s="1"/>
      <c r="AA165" s="1"/>
      <c r="AB165" s="1"/>
      <c r="AC165" s="1"/>
      <c r="AD165" s="1"/>
    </row>
    <row r="166" spans="1:30" x14ac:dyDescent="0.25">
      <c r="A166" s="13"/>
      <c r="B166" s="3"/>
      <c r="C166" s="27"/>
      <c r="D166" s="185" t="s">
        <v>24</v>
      </c>
      <c r="E166" s="186"/>
      <c r="F166" s="186"/>
      <c r="G166" s="186"/>
      <c r="H166" s="186"/>
      <c r="I166" s="186"/>
      <c r="J166" s="186"/>
      <c r="K166" s="186"/>
      <c r="L166" s="186"/>
      <c r="M166" s="186"/>
      <c r="N166" s="186"/>
      <c r="O166" s="186"/>
      <c r="P166" s="186"/>
      <c r="Q166" s="186"/>
      <c r="R166" s="186"/>
      <c r="S166" s="186"/>
      <c r="T166" s="186"/>
      <c r="U166" s="41"/>
      <c r="X166" s="1" t="s">
        <v>163</v>
      </c>
      <c r="Y166" s="1"/>
      <c r="Z166" s="1"/>
      <c r="AA166" s="1"/>
      <c r="AB166" s="1"/>
      <c r="AC166" s="1"/>
      <c r="AD166" s="1"/>
    </row>
    <row r="167" spans="1:30" x14ac:dyDescent="0.25">
      <c r="A167" s="13"/>
      <c r="B167" s="3"/>
      <c r="C167" s="27"/>
      <c r="D167" s="186"/>
      <c r="E167" s="186"/>
      <c r="F167" s="186"/>
      <c r="G167" s="186"/>
      <c r="H167" s="186"/>
      <c r="I167" s="186"/>
      <c r="J167" s="186"/>
      <c r="K167" s="186"/>
      <c r="L167" s="186"/>
      <c r="M167" s="186"/>
      <c r="N167" s="186"/>
      <c r="O167" s="186"/>
      <c r="P167" s="186"/>
      <c r="Q167" s="186"/>
      <c r="R167" s="186"/>
      <c r="S167" s="186"/>
      <c r="T167" s="186"/>
      <c r="U167" s="41"/>
      <c r="X167" s="1" t="s">
        <v>164</v>
      </c>
      <c r="Y167" s="1"/>
      <c r="Z167" s="1"/>
      <c r="AA167" s="1"/>
      <c r="AB167" s="1"/>
      <c r="AC167" s="1"/>
      <c r="AD167" s="1"/>
    </row>
    <row r="168" spans="1:30" x14ac:dyDescent="0.25">
      <c r="A168" s="13"/>
      <c r="B168" s="4"/>
      <c r="C168" s="27"/>
      <c r="D168" s="186"/>
      <c r="E168" s="186"/>
      <c r="F168" s="186"/>
      <c r="G168" s="186"/>
      <c r="H168" s="186"/>
      <c r="I168" s="186"/>
      <c r="J168" s="186"/>
      <c r="K168" s="186"/>
      <c r="L168" s="186"/>
      <c r="M168" s="186"/>
      <c r="N168" s="186"/>
      <c r="O168" s="186"/>
      <c r="P168" s="186"/>
      <c r="Q168" s="186"/>
      <c r="R168" s="186"/>
      <c r="S168" s="186"/>
      <c r="T168" s="186"/>
      <c r="U168" s="41"/>
      <c r="X168" s="1" t="s">
        <v>165</v>
      </c>
      <c r="Y168" s="1"/>
      <c r="Z168" s="1"/>
      <c r="AA168" s="1"/>
      <c r="AB168" s="1"/>
      <c r="AC168" s="1"/>
      <c r="AD168" s="1"/>
    </row>
    <row r="169" spans="1:30" x14ac:dyDescent="0.25">
      <c r="A169" s="13"/>
      <c r="B169" s="5"/>
      <c r="C169" s="27"/>
      <c r="D169" s="27"/>
      <c r="E169" s="27"/>
      <c r="F169" s="27"/>
      <c r="G169" s="27"/>
      <c r="H169" s="27"/>
      <c r="I169" s="27"/>
      <c r="J169" s="27"/>
      <c r="K169" s="27"/>
      <c r="L169" s="27"/>
      <c r="M169" s="27"/>
      <c r="N169" s="27"/>
      <c r="O169" s="27"/>
      <c r="P169" s="27"/>
      <c r="Q169" s="27"/>
      <c r="R169" s="27"/>
      <c r="S169" s="27"/>
      <c r="T169" s="27"/>
      <c r="U169" s="41"/>
      <c r="X169" s="1" t="s">
        <v>166</v>
      </c>
      <c r="Y169" s="1"/>
      <c r="Z169" s="1"/>
      <c r="AA169" s="1"/>
      <c r="AB169" s="1"/>
      <c r="AC169" s="1"/>
      <c r="AD169" s="1"/>
    </row>
    <row r="170" spans="1:30" x14ac:dyDescent="0.25">
      <c r="A170" s="13"/>
      <c r="B170" s="2"/>
      <c r="C170" s="27"/>
      <c r="D170" s="152" t="s">
        <v>333</v>
      </c>
      <c r="E170" s="153"/>
      <c r="F170" s="153"/>
      <c r="G170" s="153"/>
      <c r="H170" s="153"/>
      <c r="I170" s="153"/>
      <c r="J170" s="153"/>
      <c r="K170" s="153"/>
      <c r="L170" s="153"/>
      <c r="M170" s="153"/>
      <c r="N170" s="153"/>
      <c r="O170" s="153"/>
      <c r="P170" s="153"/>
      <c r="Q170" s="153"/>
      <c r="R170" s="153"/>
      <c r="S170" s="153"/>
      <c r="T170" s="153"/>
      <c r="U170" s="41"/>
      <c r="X170" s="1" t="s">
        <v>167</v>
      </c>
      <c r="Y170" s="1"/>
      <c r="Z170" s="1"/>
      <c r="AA170" s="1"/>
      <c r="AB170" s="1"/>
      <c r="AC170" s="1"/>
      <c r="AD170" s="1"/>
    </row>
    <row r="171" spans="1:30" x14ac:dyDescent="0.25">
      <c r="A171" s="13"/>
      <c r="B171" s="3"/>
      <c r="C171" s="27"/>
      <c r="D171" s="185" t="s">
        <v>28</v>
      </c>
      <c r="E171" s="186"/>
      <c r="F171" s="186"/>
      <c r="G171" s="186"/>
      <c r="H171" s="186"/>
      <c r="I171" s="186"/>
      <c r="J171" s="186"/>
      <c r="K171" s="186"/>
      <c r="L171" s="186"/>
      <c r="M171" s="186"/>
      <c r="N171" s="186"/>
      <c r="O171" s="186"/>
      <c r="P171" s="186"/>
      <c r="Q171" s="186"/>
      <c r="R171" s="186"/>
      <c r="S171" s="186"/>
      <c r="T171" s="186"/>
      <c r="U171" s="41"/>
      <c r="X171" s="1" t="s">
        <v>168</v>
      </c>
      <c r="Y171" s="1"/>
      <c r="Z171" s="1"/>
      <c r="AA171" s="1"/>
      <c r="AB171" s="1"/>
      <c r="AC171" s="1"/>
      <c r="AD171" s="1"/>
    </row>
    <row r="172" spans="1:30" x14ac:dyDescent="0.25">
      <c r="A172" s="13"/>
      <c r="B172" s="3"/>
      <c r="C172" s="27"/>
      <c r="D172" s="186"/>
      <c r="E172" s="186"/>
      <c r="F172" s="186"/>
      <c r="G172" s="186"/>
      <c r="H172" s="186"/>
      <c r="I172" s="186"/>
      <c r="J172" s="186"/>
      <c r="K172" s="186"/>
      <c r="L172" s="186"/>
      <c r="M172" s="186"/>
      <c r="N172" s="186"/>
      <c r="O172" s="186"/>
      <c r="P172" s="186"/>
      <c r="Q172" s="186"/>
      <c r="R172" s="186"/>
      <c r="S172" s="186"/>
      <c r="T172" s="186"/>
      <c r="U172" s="41"/>
      <c r="X172" s="1" t="s">
        <v>169</v>
      </c>
      <c r="Y172" s="1"/>
      <c r="Z172" s="1"/>
      <c r="AA172" s="1"/>
      <c r="AB172" s="1"/>
      <c r="AC172" s="1"/>
      <c r="AD172" s="1"/>
    </row>
    <row r="173" spans="1:30" ht="65.25" customHeight="1" x14ac:dyDescent="0.25">
      <c r="A173" s="13"/>
      <c r="B173" s="4"/>
      <c r="C173" s="27"/>
      <c r="D173" s="186"/>
      <c r="E173" s="186"/>
      <c r="F173" s="186"/>
      <c r="G173" s="186"/>
      <c r="H173" s="186"/>
      <c r="I173" s="186"/>
      <c r="J173" s="186"/>
      <c r="K173" s="186"/>
      <c r="L173" s="186"/>
      <c r="M173" s="186"/>
      <c r="N173" s="186"/>
      <c r="O173" s="186"/>
      <c r="P173" s="186"/>
      <c r="Q173" s="186"/>
      <c r="R173" s="186"/>
      <c r="S173" s="186"/>
      <c r="T173" s="186"/>
      <c r="U173" s="41"/>
      <c r="X173" s="1" t="s">
        <v>170</v>
      </c>
      <c r="Y173" s="1"/>
      <c r="Z173" s="1"/>
      <c r="AA173" s="1"/>
      <c r="AB173" s="1"/>
      <c r="AC173" s="1"/>
      <c r="AD173" s="1"/>
    </row>
    <row r="174" spans="1:30" x14ac:dyDescent="0.25">
      <c r="A174" s="13"/>
      <c r="B174" s="5"/>
      <c r="C174" s="27"/>
      <c r="D174" s="27"/>
      <c r="E174" s="27"/>
      <c r="F174" s="27"/>
      <c r="G174" s="27"/>
      <c r="H174" s="27"/>
      <c r="I174" s="27"/>
      <c r="J174" s="27"/>
      <c r="K174" s="27"/>
      <c r="L174" s="27"/>
      <c r="M174" s="27"/>
      <c r="N174" s="27"/>
      <c r="O174" s="27"/>
      <c r="P174" s="27"/>
      <c r="Q174" s="27"/>
      <c r="R174" s="27"/>
      <c r="S174" s="27"/>
      <c r="T174" s="27"/>
      <c r="U174" s="41"/>
      <c r="X174" s="1" t="s">
        <v>171</v>
      </c>
      <c r="Y174" s="1"/>
      <c r="Z174" s="1"/>
      <c r="AA174" s="1"/>
      <c r="AB174" s="1"/>
      <c r="AC174" s="1"/>
      <c r="AD174" s="1"/>
    </row>
    <row r="175" spans="1:30" x14ac:dyDescent="0.25">
      <c r="A175" s="13"/>
      <c r="B175" s="2"/>
      <c r="C175" s="27"/>
      <c r="D175" s="152" t="s">
        <v>334</v>
      </c>
      <c r="E175" s="153"/>
      <c r="F175" s="153"/>
      <c r="G175" s="153"/>
      <c r="H175" s="153"/>
      <c r="I175" s="153"/>
      <c r="J175" s="153"/>
      <c r="K175" s="153"/>
      <c r="L175" s="153"/>
      <c r="M175" s="153"/>
      <c r="N175" s="153"/>
      <c r="O175" s="153"/>
      <c r="P175" s="153"/>
      <c r="Q175" s="153"/>
      <c r="R175" s="153"/>
      <c r="S175" s="153"/>
      <c r="T175" s="153"/>
      <c r="U175" s="41"/>
      <c r="X175" s="1" t="s">
        <v>172</v>
      </c>
      <c r="Y175" s="1"/>
      <c r="Z175" s="1"/>
      <c r="AA175" s="1"/>
      <c r="AB175" s="1"/>
      <c r="AC175" s="1"/>
      <c r="AD175" s="1"/>
    </row>
    <row r="176" spans="1:30" x14ac:dyDescent="0.25">
      <c r="A176" s="13"/>
      <c r="B176" s="3"/>
      <c r="C176" s="27"/>
      <c r="D176" s="185" t="s">
        <v>25</v>
      </c>
      <c r="E176" s="186"/>
      <c r="F176" s="186"/>
      <c r="G176" s="186"/>
      <c r="H176" s="186"/>
      <c r="I176" s="186"/>
      <c r="J176" s="186"/>
      <c r="K176" s="186"/>
      <c r="L176" s="186"/>
      <c r="M176" s="186"/>
      <c r="N176" s="186"/>
      <c r="O176" s="186"/>
      <c r="P176" s="186"/>
      <c r="Q176" s="186"/>
      <c r="R176" s="186"/>
      <c r="S176" s="186"/>
      <c r="T176" s="186"/>
      <c r="U176" s="41"/>
      <c r="X176" s="1" t="s">
        <v>173</v>
      </c>
      <c r="Y176" s="1"/>
      <c r="Z176" s="1"/>
      <c r="AA176" s="1"/>
      <c r="AB176" s="1"/>
      <c r="AC176" s="1"/>
      <c r="AD176" s="1"/>
    </row>
    <row r="177" spans="1:30" x14ac:dyDescent="0.25">
      <c r="A177" s="13"/>
      <c r="B177" s="3"/>
      <c r="C177" s="27"/>
      <c r="D177" s="186"/>
      <c r="E177" s="186"/>
      <c r="F177" s="186"/>
      <c r="G177" s="186"/>
      <c r="H177" s="186"/>
      <c r="I177" s="186"/>
      <c r="J177" s="186"/>
      <c r="K177" s="186"/>
      <c r="L177" s="186"/>
      <c r="M177" s="186"/>
      <c r="N177" s="186"/>
      <c r="O177" s="186"/>
      <c r="P177" s="186"/>
      <c r="Q177" s="186"/>
      <c r="R177" s="186"/>
      <c r="S177" s="186"/>
      <c r="T177" s="186"/>
      <c r="U177" s="41"/>
      <c r="X177" s="1" t="s">
        <v>174</v>
      </c>
      <c r="Y177" s="1"/>
      <c r="Z177" s="1"/>
      <c r="AA177" s="1"/>
      <c r="AB177" s="1"/>
      <c r="AC177" s="1"/>
      <c r="AD177" s="1"/>
    </row>
    <row r="178" spans="1:30" x14ac:dyDescent="0.25">
      <c r="A178" s="13"/>
      <c r="B178" s="4"/>
      <c r="C178" s="27"/>
      <c r="D178" s="186"/>
      <c r="E178" s="186"/>
      <c r="F178" s="186"/>
      <c r="G178" s="186"/>
      <c r="H178" s="186"/>
      <c r="I178" s="186"/>
      <c r="J178" s="186"/>
      <c r="K178" s="186"/>
      <c r="L178" s="186"/>
      <c r="M178" s="186"/>
      <c r="N178" s="186"/>
      <c r="O178" s="186"/>
      <c r="P178" s="186"/>
      <c r="Q178" s="186"/>
      <c r="R178" s="186"/>
      <c r="S178" s="186"/>
      <c r="T178" s="186"/>
      <c r="U178" s="41"/>
      <c r="X178" s="1" t="s">
        <v>175</v>
      </c>
      <c r="Y178" s="1"/>
      <c r="Z178" s="1"/>
      <c r="AA178" s="1"/>
      <c r="AB178" s="1"/>
      <c r="AC178" s="1"/>
      <c r="AD178" s="1"/>
    </row>
    <row r="179" spans="1:30" x14ac:dyDescent="0.25">
      <c r="A179" s="13"/>
      <c r="B179" s="5"/>
      <c r="C179" s="27"/>
      <c r="D179" s="27"/>
      <c r="E179" s="27"/>
      <c r="F179" s="27"/>
      <c r="G179" s="27"/>
      <c r="H179" s="27"/>
      <c r="I179" s="27"/>
      <c r="J179" s="27"/>
      <c r="K179" s="27"/>
      <c r="L179" s="27"/>
      <c r="M179" s="27"/>
      <c r="N179" s="27"/>
      <c r="O179" s="27"/>
      <c r="P179" s="27"/>
      <c r="Q179" s="27"/>
      <c r="R179" s="27"/>
      <c r="S179" s="27"/>
      <c r="T179" s="27"/>
      <c r="U179" s="41"/>
      <c r="X179" s="1" t="s">
        <v>176</v>
      </c>
      <c r="Y179" s="1"/>
      <c r="Z179" s="1"/>
      <c r="AA179" s="1"/>
      <c r="AB179" s="1"/>
      <c r="AC179" s="1"/>
      <c r="AD179" s="1"/>
    </row>
    <row r="180" spans="1:30" x14ac:dyDescent="0.25">
      <c r="A180" s="13"/>
      <c r="B180" s="2"/>
      <c r="C180" s="27"/>
      <c r="D180" s="152" t="s">
        <v>335</v>
      </c>
      <c r="E180" s="153"/>
      <c r="F180" s="153"/>
      <c r="G180" s="153"/>
      <c r="H180" s="153"/>
      <c r="I180" s="153"/>
      <c r="J180" s="153"/>
      <c r="K180" s="153"/>
      <c r="L180" s="153"/>
      <c r="M180" s="153"/>
      <c r="N180" s="153"/>
      <c r="O180" s="153"/>
      <c r="P180" s="153"/>
      <c r="Q180" s="153"/>
      <c r="R180" s="153"/>
      <c r="S180" s="153"/>
      <c r="T180" s="153"/>
      <c r="U180" s="41"/>
      <c r="X180" s="1" t="s">
        <v>177</v>
      </c>
      <c r="Y180" s="1"/>
      <c r="Z180" s="1"/>
      <c r="AA180" s="1"/>
      <c r="AB180" s="1"/>
      <c r="AC180" s="1"/>
      <c r="AD180" s="1"/>
    </row>
    <row r="181" spans="1:30" x14ac:dyDescent="0.25">
      <c r="A181" s="13"/>
      <c r="B181" s="3"/>
      <c r="C181" s="27"/>
      <c r="D181" s="185" t="s">
        <v>26</v>
      </c>
      <c r="E181" s="186"/>
      <c r="F181" s="186"/>
      <c r="G181" s="186"/>
      <c r="H181" s="186"/>
      <c r="I181" s="186"/>
      <c r="J181" s="186"/>
      <c r="K181" s="186"/>
      <c r="L181" s="186"/>
      <c r="M181" s="186"/>
      <c r="N181" s="186"/>
      <c r="O181" s="186"/>
      <c r="P181" s="186"/>
      <c r="Q181" s="186"/>
      <c r="R181" s="186"/>
      <c r="S181" s="186"/>
      <c r="T181" s="186"/>
      <c r="U181" s="41"/>
      <c r="X181" s="1" t="s">
        <v>178</v>
      </c>
      <c r="Y181" s="1"/>
      <c r="Z181" s="1"/>
      <c r="AA181" s="1"/>
      <c r="AB181" s="1"/>
      <c r="AC181" s="1"/>
      <c r="AD181" s="1"/>
    </row>
    <row r="182" spans="1:30" x14ac:dyDescent="0.25">
      <c r="A182" s="13"/>
      <c r="B182" s="3"/>
      <c r="C182" s="27"/>
      <c r="D182" s="186"/>
      <c r="E182" s="186"/>
      <c r="F182" s="186"/>
      <c r="G182" s="186"/>
      <c r="H182" s="186"/>
      <c r="I182" s="186"/>
      <c r="J182" s="186"/>
      <c r="K182" s="186"/>
      <c r="L182" s="186"/>
      <c r="M182" s="186"/>
      <c r="N182" s="186"/>
      <c r="O182" s="186"/>
      <c r="P182" s="186"/>
      <c r="Q182" s="186"/>
      <c r="R182" s="186"/>
      <c r="S182" s="186"/>
      <c r="T182" s="186"/>
      <c r="U182" s="41"/>
      <c r="X182" s="1" t="s">
        <v>179</v>
      </c>
      <c r="Y182" s="1"/>
      <c r="Z182" s="1"/>
      <c r="AA182" s="1"/>
      <c r="AB182" s="1"/>
      <c r="AC182" s="1"/>
      <c r="AD182" s="1"/>
    </row>
    <row r="183" spans="1:30" x14ac:dyDescent="0.25">
      <c r="A183" s="13"/>
      <c r="B183" s="4"/>
      <c r="C183" s="27"/>
      <c r="D183" s="186"/>
      <c r="E183" s="186"/>
      <c r="F183" s="186"/>
      <c r="G183" s="186"/>
      <c r="H183" s="186"/>
      <c r="I183" s="186"/>
      <c r="J183" s="186"/>
      <c r="K183" s="186"/>
      <c r="L183" s="186"/>
      <c r="M183" s="186"/>
      <c r="N183" s="186"/>
      <c r="O183" s="186"/>
      <c r="P183" s="186"/>
      <c r="Q183" s="186"/>
      <c r="R183" s="186"/>
      <c r="S183" s="186"/>
      <c r="T183" s="186"/>
      <c r="U183" s="41"/>
      <c r="X183" s="1" t="s">
        <v>180</v>
      </c>
      <c r="Y183" s="1"/>
      <c r="Z183" s="1"/>
      <c r="AA183" s="1"/>
      <c r="AB183" s="1"/>
      <c r="AC183" s="1"/>
      <c r="AD183" s="1"/>
    </row>
    <row r="184" spans="1:30" x14ac:dyDescent="0.25">
      <c r="A184" s="13"/>
      <c r="B184" s="27"/>
      <c r="C184" s="27"/>
      <c r="D184" s="27"/>
      <c r="E184" s="27"/>
      <c r="F184" s="27"/>
      <c r="G184" s="27"/>
      <c r="H184" s="27"/>
      <c r="I184" s="27"/>
      <c r="J184" s="27"/>
      <c r="K184" s="27"/>
      <c r="L184" s="27"/>
      <c r="M184" s="27"/>
      <c r="N184" s="27"/>
      <c r="O184" s="27"/>
      <c r="P184" s="27"/>
      <c r="Q184" s="27"/>
      <c r="R184" s="27"/>
      <c r="S184" s="27"/>
      <c r="T184" s="27"/>
      <c r="U184" s="41"/>
      <c r="X184" s="1" t="s">
        <v>181</v>
      </c>
      <c r="Y184" s="1"/>
      <c r="Z184" s="1"/>
      <c r="AA184" s="1"/>
      <c r="AB184" s="1"/>
      <c r="AC184" s="1"/>
      <c r="AD184" s="1"/>
    </row>
    <row r="185" spans="1:30" x14ac:dyDescent="0.25">
      <c r="A185" s="13"/>
      <c r="B185" s="119" t="s">
        <v>287</v>
      </c>
      <c r="C185" s="120"/>
      <c r="D185" s="120"/>
      <c r="E185" s="120"/>
      <c r="F185" s="120"/>
      <c r="G185" s="120"/>
      <c r="H185" s="120"/>
      <c r="I185" s="120"/>
      <c r="J185" s="120"/>
      <c r="K185" s="120"/>
      <c r="L185" s="120"/>
      <c r="M185" s="120"/>
      <c r="N185" s="120"/>
      <c r="O185" s="120"/>
      <c r="P185" s="120"/>
      <c r="Q185" s="120"/>
      <c r="R185" s="120"/>
      <c r="S185" s="120"/>
      <c r="T185" s="121"/>
      <c r="U185" s="41"/>
      <c r="X185" s="1" t="s">
        <v>182</v>
      </c>
      <c r="Y185" s="1"/>
      <c r="Z185" s="1"/>
      <c r="AA185" s="1"/>
      <c r="AB185" s="1"/>
      <c r="AC185" s="1"/>
      <c r="AD185" s="1"/>
    </row>
    <row r="186" spans="1:30" x14ac:dyDescent="0.25">
      <c r="A186" s="13"/>
      <c r="B186" s="122"/>
      <c r="C186" s="123"/>
      <c r="D186" s="123"/>
      <c r="E186" s="123"/>
      <c r="F186" s="123"/>
      <c r="G186" s="123"/>
      <c r="H186" s="123"/>
      <c r="I186" s="123"/>
      <c r="J186" s="123"/>
      <c r="K186" s="123"/>
      <c r="L186" s="123"/>
      <c r="M186" s="123"/>
      <c r="N186" s="123"/>
      <c r="O186" s="123"/>
      <c r="P186" s="123"/>
      <c r="Q186" s="123"/>
      <c r="R186" s="123"/>
      <c r="S186" s="123"/>
      <c r="T186" s="124"/>
      <c r="U186" s="41"/>
      <c r="X186" s="1" t="s">
        <v>183</v>
      </c>
      <c r="Y186" s="1"/>
      <c r="Z186" s="1"/>
      <c r="AA186" s="1"/>
      <c r="AB186" s="1"/>
      <c r="AC186" s="1"/>
      <c r="AD186" s="1"/>
    </row>
    <row r="187" spans="1:30" x14ac:dyDescent="0.25">
      <c r="A187" s="13"/>
      <c r="B187" s="125"/>
      <c r="C187" s="126"/>
      <c r="D187" s="126"/>
      <c r="E187" s="126"/>
      <c r="F187" s="126"/>
      <c r="G187" s="126"/>
      <c r="H187" s="126"/>
      <c r="I187" s="126"/>
      <c r="J187" s="126"/>
      <c r="K187" s="126"/>
      <c r="L187" s="126"/>
      <c r="M187" s="126"/>
      <c r="N187" s="126"/>
      <c r="O187" s="126"/>
      <c r="P187" s="126"/>
      <c r="Q187" s="126"/>
      <c r="R187" s="126"/>
      <c r="S187" s="126"/>
      <c r="T187" s="127"/>
      <c r="U187" s="41"/>
      <c r="X187" s="1" t="s">
        <v>184</v>
      </c>
      <c r="Y187" s="1"/>
      <c r="Z187" s="1"/>
      <c r="AA187" s="1"/>
      <c r="AB187" s="1"/>
      <c r="AC187" s="1"/>
      <c r="AD187" s="1"/>
    </row>
    <row r="188" spans="1:30" x14ac:dyDescent="0.25">
      <c r="A188" s="13"/>
      <c r="B188" s="27"/>
      <c r="C188" s="27"/>
      <c r="D188" s="27"/>
      <c r="E188" s="27"/>
      <c r="F188" s="27"/>
      <c r="G188" s="27"/>
      <c r="H188" s="27"/>
      <c r="I188" s="27"/>
      <c r="J188" s="27"/>
      <c r="K188" s="27"/>
      <c r="L188" s="27"/>
      <c r="M188" s="27"/>
      <c r="N188" s="27"/>
      <c r="O188" s="27"/>
      <c r="P188" s="27"/>
      <c r="Q188" s="27"/>
      <c r="R188" s="27"/>
      <c r="S188" s="27"/>
      <c r="T188" s="27"/>
      <c r="U188" s="41"/>
      <c r="X188" s="1" t="s">
        <v>185</v>
      </c>
      <c r="Y188" s="1"/>
      <c r="Z188" s="1"/>
      <c r="AA188" s="1"/>
      <c r="AB188" s="1"/>
      <c r="AC188" s="1"/>
      <c r="AD188" s="1"/>
    </row>
    <row r="189" spans="1:30" x14ac:dyDescent="0.25">
      <c r="A189" s="13"/>
      <c r="B189" s="17" t="s">
        <v>322</v>
      </c>
      <c r="C189" s="27"/>
      <c r="D189" s="27"/>
      <c r="E189" s="27"/>
      <c r="F189" s="27"/>
      <c r="G189" s="27"/>
      <c r="H189" s="27"/>
      <c r="I189" s="27"/>
      <c r="J189" s="27"/>
      <c r="K189" s="27"/>
      <c r="L189" s="27"/>
      <c r="M189" s="27"/>
      <c r="N189" s="27"/>
      <c r="O189" s="27"/>
      <c r="P189" s="27"/>
      <c r="Q189" s="27"/>
      <c r="R189" s="27"/>
      <c r="S189" s="27"/>
      <c r="T189" s="27"/>
      <c r="U189" s="41"/>
      <c r="X189" s="1" t="s">
        <v>186</v>
      </c>
      <c r="Y189" s="1"/>
      <c r="Z189" s="1"/>
      <c r="AA189" s="1"/>
      <c r="AB189" s="1"/>
      <c r="AC189" s="1"/>
      <c r="AD189" s="1"/>
    </row>
    <row r="190" spans="1:30" ht="32.25" customHeight="1" x14ac:dyDescent="0.25">
      <c r="A190" s="13"/>
      <c r="B190" s="118" t="s">
        <v>336</v>
      </c>
      <c r="C190" s="118"/>
      <c r="D190" s="118"/>
      <c r="E190" s="118"/>
      <c r="F190" s="118"/>
      <c r="G190" s="118"/>
      <c r="H190" s="118"/>
      <c r="I190" s="118"/>
      <c r="J190" s="118"/>
      <c r="K190" s="118"/>
      <c r="L190" s="118"/>
      <c r="M190" s="118"/>
      <c r="N190" s="118"/>
      <c r="O190" s="118"/>
      <c r="P190" s="118"/>
      <c r="Q190" s="118"/>
      <c r="R190" s="118"/>
      <c r="S190" s="118"/>
      <c r="T190" s="118"/>
      <c r="U190" s="41"/>
      <c r="X190" s="1" t="s">
        <v>187</v>
      </c>
      <c r="Y190" s="1"/>
      <c r="Z190" s="1"/>
      <c r="AA190" s="1"/>
      <c r="AB190" s="1"/>
      <c r="AC190" s="1"/>
      <c r="AD190" s="1"/>
    </row>
    <row r="191" spans="1:30" ht="30.75" customHeight="1" x14ac:dyDescent="0.25">
      <c r="A191" s="13"/>
      <c r="B191" s="118" t="s">
        <v>337</v>
      </c>
      <c r="C191" s="118"/>
      <c r="D191" s="118"/>
      <c r="E191" s="118"/>
      <c r="F191" s="118"/>
      <c r="G191" s="118"/>
      <c r="H191" s="118"/>
      <c r="I191" s="118"/>
      <c r="J191" s="118"/>
      <c r="K191" s="118"/>
      <c r="L191" s="118"/>
      <c r="M191" s="118"/>
      <c r="N191" s="118"/>
      <c r="O191" s="118"/>
      <c r="P191" s="118"/>
      <c r="Q191" s="118"/>
      <c r="R191" s="118"/>
      <c r="S191" s="118"/>
      <c r="T191" s="118"/>
      <c r="U191" s="41"/>
      <c r="X191" s="1" t="s">
        <v>188</v>
      </c>
      <c r="Y191" s="1"/>
      <c r="Z191" s="1"/>
      <c r="AA191" s="1"/>
      <c r="AB191" s="1"/>
      <c r="AC191" s="1"/>
      <c r="AD191" s="1"/>
    </row>
    <row r="192" spans="1:30" ht="31.5" customHeight="1" x14ac:dyDescent="0.25">
      <c r="A192" s="13"/>
      <c r="B192" s="118" t="s">
        <v>338</v>
      </c>
      <c r="C192" s="118"/>
      <c r="D192" s="118"/>
      <c r="E192" s="118"/>
      <c r="F192" s="118"/>
      <c r="G192" s="118"/>
      <c r="H192" s="118"/>
      <c r="I192" s="118"/>
      <c r="J192" s="118"/>
      <c r="K192" s="118"/>
      <c r="L192" s="118"/>
      <c r="M192" s="118"/>
      <c r="N192" s="118"/>
      <c r="O192" s="118"/>
      <c r="P192" s="118"/>
      <c r="Q192" s="118"/>
      <c r="R192" s="118"/>
      <c r="S192" s="118"/>
      <c r="T192" s="118"/>
      <c r="U192" s="41"/>
      <c r="X192" s="1" t="s">
        <v>189</v>
      </c>
      <c r="Y192" s="1"/>
      <c r="Z192" s="1"/>
      <c r="AA192" s="1"/>
      <c r="AB192" s="1"/>
      <c r="AC192" s="1"/>
      <c r="AD192" s="1"/>
    </row>
    <row r="193" spans="1:32" ht="31.5" customHeight="1" x14ac:dyDescent="0.25">
      <c r="A193" s="13"/>
      <c r="B193" s="118" t="s">
        <v>339</v>
      </c>
      <c r="C193" s="118"/>
      <c r="D193" s="118"/>
      <c r="E193" s="118"/>
      <c r="F193" s="118"/>
      <c r="G193" s="118"/>
      <c r="H193" s="118"/>
      <c r="I193" s="118"/>
      <c r="J193" s="118"/>
      <c r="K193" s="118"/>
      <c r="L193" s="118"/>
      <c r="M193" s="118"/>
      <c r="N193" s="118"/>
      <c r="O193" s="118"/>
      <c r="P193" s="118"/>
      <c r="Q193" s="118"/>
      <c r="R193" s="118"/>
      <c r="S193" s="118"/>
      <c r="T193" s="118"/>
      <c r="U193" s="41"/>
      <c r="X193" s="1" t="s">
        <v>190</v>
      </c>
      <c r="Y193" s="1"/>
      <c r="Z193" s="1"/>
      <c r="AA193" s="1"/>
      <c r="AB193" s="1"/>
      <c r="AC193" s="1"/>
      <c r="AD193" s="1"/>
    </row>
    <row r="194" spans="1:32" ht="30.75" customHeight="1" x14ac:dyDescent="0.25">
      <c r="A194" s="13"/>
      <c r="B194" s="118" t="s">
        <v>340</v>
      </c>
      <c r="C194" s="118"/>
      <c r="D194" s="118"/>
      <c r="E194" s="118"/>
      <c r="F194" s="118"/>
      <c r="G194" s="118"/>
      <c r="H194" s="118"/>
      <c r="I194" s="118"/>
      <c r="J194" s="118"/>
      <c r="K194" s="118"/>
      <c r="L194" s="118"/>
      <c r="M194" s="118"/>
      <c r="N194" s="118"/>
      <c r="O194" s="118"/>
      <c r="P194" s="118"/>
      <c r="Q194" s="118"/>
      <c r="R194" s="118"/>
      <c r="S194" s="118"/>
      <c r="T194" s="118"/>
      <c r="U194" s="41"/>
      <c r="X194" s="1" t="s">
        <v>191</v>
      </c>
      <c r="Y194" s="1"/>
      <c r="Z194" s="1"/>
      <c r="AA194" s="1"/>
      <c r="AB194" s="1"/>
      <c r="AC194" s="1"/>
      <c r="AD194" s="1"/>
    </row>
    <row r="195" spans="1:32" ht="16.5" customHeight="1" x14ac:dyDescent="0.25">
      <c r="A195" s="13"/>
      <c r="B195" s="27"/>
      <c r="C195" s="27"/>
      <c r="D195" s="27"/>
      <c r="E195" s="27"/>
      <c r="F195" s="27"/>
      <c r="G195" s="27"/>
      <c r="H195" s="27"/>
      <c r="I195" s="27"/>
      <c r="J195" s="27"/>
      <c r="K195" s="27"/>
      <c r="L195" s="27"/>
      <c r="M195" s="27"/>
      <c r="N195" s="27"/>
      <c r="O195" s="27"/>
      <c r="P195" s="27"/>
      <c r="Q195" s="27"/>
      <c r="R195" s="27"/>
      <c r="S195" s="27"/>
      <c r="T195" s="27"/>
      <c r="U195" s="41"/>
      <c r="X195" s="1" t="s">
        <v>192</v>
      </c>
      <c r="Y195" s="1"/>
      <c r="Z195" s="1"/>
      <c r="AA195" s="1"/>
      <c r="AB195" s="1"/>
      <c r="AC195" s="1"/>
      <c r="AD195" s="1"/>
    </row>
    <row r="196" spans="1:32" ht="13.5" customHeight="1" x14ac:dyDescent="0.25">
      <c r="A196" s="13"/>
      <c r="B196" s="163" t="s">
        <v>243</v>
      </c>
      <c r="C196" s="164"/>
      <c r="D196" s="164"/>
      <c r="E196" s="164"/>
      <c r="F196" s="164"/>
      <c r="G196" s="164"/>
      <c r="H196" s="164"/>
      <c r="I196" s="164"/>
      <c r="J196" s="164"/>
      <c r="K196" s="164"/>
      <c r="L196" s="164"/>
      <c r="M196" s="164"/>
      <c r="N196" s="164"/>
      <c r="O196" s="164"/>
      <c r="P196" s="164"/>
      <c r="Q196" s="164"/>
      <c r="R196" s="164"/>
      <c r="S196" s="164"/>
      <c r="T196" s="164"/>
      <c r="U196" s="41"/>
      <c r="X196" s="1" t="s">
        <v>193</v>
      </c>
      <c r="Y196" s="1"/>
      <c r="Z196" s="1"/>
      <c r="AA196" s="1"/>
      <c r="AB196" s="1"/>
      <c r="AC196" s="1"/>
      <c r="AD196" s="1"/>
    </row>
    <row r="197" spans="1:32" ht="15" customHeight="1" x14ac:dyDescent="0.25">
      <c r="A197" s="13"/>
      <c r="B197" s="30"/>
      <c r="C197" s="27"/>
      <c r="D197" s="27"/>
      <c r="E197" s="27"/>
      <c r="F197" s="27"/>
      <c r="G197" s="27"/>
      <c r="H197" s="27"/>
      <c r="I197" s="27"/>
      <c r="J197" s="27"/>
      <c r="K197" s="27"/>
      <c r="L197" s="27"/>
      <c r="M197" s="27"/>
      <c r="N197" s="27"/>
      <c r="O197" s="27"/>
      <c r="P197" s="27"/>
      <c r="Q197" s="27"/>
      <c r="R197" s="27"/>
      <c r="S197" s="27"/>
      <c r="T197" s="27"/>
      <c r="U197" s="41"/>
      <c r="X197" s="1" t="s">
        <v>194</v>
      </c>
      <c r="Y197" s="1"/>
      <c r="Z197" s="1"/>
      <c r="AA197" s="1"/>
      <c r="AB197" s="1"/>
      <c r="AC197" s="1"/>
      <c r="AD197" s="1"/>
    </row>
    <row r="198" spans="1:32" ht="32.25" customHeight="1" x14ac:dyDescent="0.25">
      <c r="A198" s="14"/>
      <c r="B198" s="118" t="s">
        <v>285</v>
      </c>
      <c r="C198" s="138"/>
      <c r="D198" s="138"/>
      <c r="E198" s="138"/>
      <c r="F198" s="138"/>
      <c r="G198" s="138"/>
      <c r="H198" s="138"/>
      <c r="I198" s="138"/>
      <c r="J198" s="138"/>
      <c r="K198" s="138"/>
      <c r="L198" s="138"/>
      <c r="M198" s="138"/>
      <c r="N198" s="138"/>
      <c r="O198" s="138"/>
      <c r="P198" s="138"/>
      <c r="Q198" s="138"/>
      <c r="R198" s="138"/>
      <c r="S198" s="138"/>
      <c r="T198" s="138"/>
      <c r="U198" s="43"/>
      <c r="X198" s="1" t="s">
        <v>195</v>
      </c>
      <c r="Y198" s="1"/>
      <c r="Z198" s="1"/>
      <c r="AA198" s="1"/>
      <c r="AB198" s="1"/>
      <c r="AC198" s="1"/>
      <c r="AD198" s="1"/>
    </row>
    <row r="199" spans="1:32" x14ac:dyDescent="0.25">
      <c r="A199" s="14"/>
      <c r="B199" s="31"/>
      <c r="C199" s="25"/>
      <c r="D199" s="25"/>
      <c r="E199" s="25"/>
      <c r="F199" s="25"/>
      <c r="G199" s="25"/>
      <c r="H199" s="25"/>
      <c r="I199" s="25"/>
      <c r="J199" s="25"/>
      <c r="K199" s="25"/>
      <c r="L199" s="25"/>
      <c r="M199" s="25"/>
      <c r="N199" s="25"/>
      <c r="O199" s="25"/>
      <c r="P199" s="25"/>
      <c r="Q199" s="25"/>
      <c r="R199" s="25"/>
      <c r="S199" s="25"/>
      <c r="T199" s="25"/>
      <c r="U199" s="43"/>
      <c r="X199" s="1" t="s">
        <v>196</v>
      </c>
      <c r="Y199" s="1"/>
      <c r="Z199" s="1"/>
      <c r="AA199" s="1"/>
      <c r="AB199" s="1"/>
      <c r="AC199" s="1"/>
      <c r="AD199" s="1"/>
    </row>
    <row r="200" spans="1:32" ht="16.5" customHeight="1" x14ac:dyDescent="0.25">
      <c r="A200" s="14"/>
      <c r="B200" s="25"/>
      <c r="C200" s="163" t="s">
        <v>244</v>
      </c>
      <c r="D200" s="164"/>
      <c r="E200" s="164"/>
      <c r="F200" s="164"/>
      <c r="G200" s="164"/>
      <c r="H200" s="164"/>
      <c r="I200" s="164"/>
      <c r="J200" s="164"/>
      <c r="K200" s="164"/>
      <c r="L200" s="164"/>
      <c r="M200" s="164"/>
      <c r="N200" s="164"/>
      <c r="O200" s="164"/>
      <c r="P200" s="164"/>
      <c r="Q200" s="164"/>
      <c r="R200" s="164"/>
      <c r="S200" s="164"/>
      <c r="T200" s="164"/>
      <c r="U200" s="43"/>
      <c r="V200" s="42"/>
      <c r="W200" s="42"/>
      <c r="X200" s="1" t="s">
        <v>197</v>
      </c>
      <c r="Y200" s="1"/>
      <c r="Z200" s="1"/>
      <c r="AA200" s="1"/>
      <c r="AB200" s="1"/>
      <c r="AC200" s="1"/>
      <c r="AD200" s="1"/>
    </row>
    <row r="201" spans="1:32" x14ac:dyDescent="0.25">
      <c r="A201" s="14"/>
      <c r="B201" s="25"/>
      <c r="C201" s="31"/>
      <c r="D201" s="25"/>
      <c r="E201" s="25"/>
      <c r="F201" s="25"/>
      <c r="G201" s="25"/>
      <c r="H201" s="25"/>
      <c r="I201" s="25"/>
      <c r="J201" s="25"/>
      <c r="K201" s="25"/>
      <c r="L201" s="25"/>
      <c r="M201" s="25"/>
      <c r="N201" s="25"/>
      <c r="O201" s="25"/>
      <c r="P201" s="25"/>
      <c r="Q201" s="25"/>
      <c r="R201" s="25"/>
      <c r="S201" s="25"/>
      <c r="T201" s="25"/>
      <c r="U201" s="43"/>
      <c r="V201" s="42"/>
      <c r="W201" s="42"/>
      <c r="X201" s="1" t="s">
        <v>198</v>
      </c>
      <c r="Y201" s="1"/>
      <c r="Z201" s="1"/>
      <c r="AA201" s="1"/>
      <c r="AB201" s="1"/>
      <c r="AC201" s="1"/>
      <c r="AD201" s="1"/>
    </row>
    <row r="202" spans="1:32" s="42" customFormat="1" ht="60.75" customHeight="1" x14ac:dyDescent="0.25">
      <c r="A202" s="14"/>
      <c r="B202" s="25"/>
      <c r="C202" s="118" t="s">
        <v>341</v>
      </c>
      <c r="D202" s="138"/>
      <c r="E202" s="138"/>
      <c r="F202" s="138"/>
      <c r="G202" s="138"/>
      <c r="H202" s="138"/>
      <c r="I202" s="138"/>
      <c r="J202" s="138"/>
      <c r="K202" s="138"/>
      <c r="L202" s="138"/>
      <c r="M202" s="138"/>
      <c r="N202" s="138"/>
      <c r="O202" s="138"/>
      <c r="P202" s="138"/>
      <c r="Q202" s="138"/>
      <c r="R202" s="138"/>
      <c r="S202" s="138"/>
      <c r="T202" s="138"/>
      <c r="U202" s="43"/>
      <c r="X202" s="1" t="s">
        <v>199</v>
      </c>
      <c r="Y202" s="1"/>
      <c r="Z202" s="1"/>
      <c r="AA202" s="1"/>
      <c r="AB202" s="1"/>
      <c r="AC202" s="1"/>
      <c r="AD202" s="1"/>
      <c r="AE202" s="56"/>
      <c r="AF202" s="56"/>
    </row>
    <row r="203" spans="1:32" s="42" customFormat="1" ht="18" customHeight="1" x14ac:dyDescent="0.25">
      <c r="A203" s="13"/>
      <c r="B203" s="27"/>
      <c r="C203" s="27"/>
      <c r="D203" s="27"/>
      <c r="E203" s="27"/>
      <c r="F203" s="27"/>
      <c r="G203" s="27"/>
      <c r="H203" s="27"/>
      <c r="I203" s="27"/>
      <c r="J203" s="27"/>
      <c r="K203" s="27"/>
      <c r="L203" s="27"/>
      <c r="M203" s="27"/>
      <c r="N203" s="27"/>
      <c r="O203" s="27"/>
      <c r="P203" s="27"/>
      <c r="Q203" s="27"/>
      <c r="R203" s="27"/>
      <c r="S203" s="27"/>
      <c r="T203" s="27"/>
      <c r="U203" s="41"/>
      <c r="X203" s="1" t="s">
        <v>200</v>
      </c>
      <c r="Y203" s="1"/>
      <c r="Z203" s="1"/>
      <c r="AA203" s="1"/>
      <c r="AB203" s="1"/>
      <c r="AC203" s="1"/>
      <c r="AD203" s="1"/>
      <c r="AE203" s="56"/>
      <c r="AF203" s="56"/>
    </row>
    <row r="204" spans="1:32" s="42" customFormat="1" ht="15" customHeight="1" x14ac:dyDescent="0.25">
      <c r="A204" s="13"/>
      <c r="B204" s="27"/>
      <c r="C204" s="154" t="s">
        <v>289</v>
      </c>
      <c r="D204" s="155"/>
      <c r="E204" s="155"/>
      <c r="F204" s="155"/>
      <c r="G204" s="155"/>
      <c r="H204" s="155"/>
      <c r="I204" s="155"/>
      <c r="J204" s="155"/>
      <c r="K204" s="155"/>
      <c r="L204" s="155"/>
      <c r="M204" s="155"/>
      <c r="N204" s="155"/>
      <c r="O204" s="155"/>
      <c r="P204" s="155"/>
      <c r="Q204" s="155"/>
      <c r="R204" s="155"/>
      <c r="S204" s="155"/>
      <c r="T204" s="156"/>
      <c r="U204" s="41"/>
      <c r="X204" s="1" t="s">
        <v>201</v>
      </c>
      <c r="Y204" s="1"/>
      <c r="Z204" s="1"/>
      <c r="AA204" s="1"/>
      <c r="AB204" s="1"/>
      <c r="AC204" s="1"/>
      <c r="AD204" s="1"/>
      <c r="AE204" s="56"/>
      <c r="AF204" s="56"/>
    </row>
    <row r="205" spans="1:32" s="42" customFormat="1" x14ac:dyDescent="0.25">
      <c r="A205" s="13"/>
      <c r="B205" s="27"/>
      <c r="C205" s="28"/>
      <c r="D205" s="27"/>
      <c r="E205" s="27"/>
      <c r="F205" s="27"/>
      <c r="G205" s="27"/>
      <c r="H205" s="27"/>
      <c r="I205" s="27"/>
      <c r="J205" s="27"/>
      <c r="K205" s="27"/>
      <c r="L205" s="27"/>
      <c r="M205" s="27"/>
      <c r="N205" s="27"/>
      <c r="O205" s="27"/>
      <c r="P205" s="27"/>
      <c r="Q205" s="27"/>
      <c r="R205" s="27"/>
      <c r="S205" s="27"/>
      <c r="T205" s="27"/>
      <c r="U205" s="41"/>
      <c r="V205" s="39"/>
      <c r="W205" s="39"/>
      <c r="X205" s="1" t="s">
        <v>202</v>
      </c>
      <c r="Y205" s="1"/>
      <c r="Z205" s="1"/>
      <c r="AA205" s="1"/>
      <c r="AB205" s="1"/>
      <c r="AC205" s="1"/>
      <c r="AD205" s="1"/>
      <c r="AE205" s="56"/>
      <c r="AF205" s="56"/>
    </row>
    <row r="206" spans="1:32" s="42" customFormat="1" ht="14.25" customHeight="1" x14ac:dyDescent="0.25">
      <c r="A206" s="13"/>
      <c r="B206" s="27"/>
      <c r="C206" s="2"/>
      <c r="D206" s="27"/>
      <c r="E206" s="168" t="s">
        <v>342</v>
      </c>
      <c r="F206" s="169"/>
      <c r="G206" s="169"/>
      <c r="H206" s="169"/>
      <c r="I206" s="169"/>
      <c r="J206" s="169"/>
      <c r="K206" s="169"/>
      <c r="L206" s="169"/>
      <c r="M206" s="169"/>
      <c r="N206" s="169"/>
      <c r="O206" s="169"/>
      <c r="P206" s="169"/>
      <c r="Q206" s="169"/>
      <c r="R206" s="169"/>
      <c r="S206" s="169"/>
      <c r="T206" s="169"/>
      <c r="U206" s="41"/>
      <c r="V206" s="39"/>
      <c r="W206" s="39"/>
      <c r="X206" s="1" t="s">
        <v>203</v>
      </c>
      <c r="Y206" s="1"/>
      <c r="Z206" s="1"/>
      <c r="AA206" s="1"/>
      <c r="AB206" s="1"/>
      <c r="AC206" s="1"/>
      <c r="AD206" s="1"/>
      <c r="AE206" s="56"/>
      <c r="AF206" s="56"/>
    </row>
    <row r="207" spans="1:32" x14ac:dyDescent="0.25">
      <c r="A207" s="13"/>
      <c r="B207" s="27"/>
      <c r="C207" s="3"/>
      <c r="D207" s="27"/>
      <c r="E207" s="119" t="s">
        <v>27</v>
      </c>
      <c r="F207" s="120"/>
      <c r="G207" s="120"/>
      <c r="H207" s="120"/>
      <c r="I207" s="120"/>
      <c r="J207" s="120"/>
      <c r="K207" s="120"/>
      <c r="L207" s="120"/>
      <c r="M207" s="120"/>
      <c r="N207" s="120"/>
      <c r="O207" s="120"/>
      <c r="P207" s="120"/>
      <c r="Q207" s="120"/>
      <c r="R207" s="120"/>
      <c r="S207" s="120"/>
      <c r="T207" s="121"/>
      <c r="U207" s="46"/>
      <c r="X207" s="1" t="s">
        <v>204</v>
      </c>
      <c r="Y207" s="1"/>
      <c r="Z207" s="1"/>
      <c r="AA207" s="1"/>
      <c r="AB207" s="1"/>
      <c r="AC207" s="1"/>
      <c r="AD207" s="1"/>
    </row>
    <row r="208" spans="1:32" x14ac:dyDescent="0.25">
      <c r="A208" s="13"/>
      <c r="B208" s="27"/>
      <c r="C208" s="3"/>
      <c r="D208" s="27"/>
      <c r="E208" s="122"/>
      <c r="F208" s="123"/>
      <c r="G208" s="123"/>
      <c r="H208" s="123"/>
      <c r="I208" s="123"/>
      <c r="J208" s="123"/>
      <c r="K208" s="123"/>
      <c r="L208" s="123"/>
      <c r="M208" s="123"/>
      <c r="N208" s="123"/>
      <c r="O208" s="123"/>
      <c r="P208" s="123"/>
      <c r="Q208" s="123"/>
      <c r="R208" s="123"/>
      <c r="S208" s="123"/>
      <c r="T208" s="124"/>
      <c r="U208" s="46"/>
      <c r="X208" s="1" t="s">
        <v>205</v>
      </c>
      <c r="Y208" s="1"/>
      <c r="Z208" s="1"/>
      <c r="AA208" s="1"/>
      <c r="AB208" s="1"/>
      <c r="AC208" s="1"/>
      <c r="AD208" s="1"/>
    </row>
    <row r="209" spans="1:32" ht="1.5" customHeight="1" x14ac:dyDescent="0.25">
      <c r="A209" s="13"/>
      <c r="B209" s="27"/>
      <c r="C209" s="4"/>
      <c r="D209" s="27"/>
      <c r="E209" s="125"/>
      <c r="F209" s="126"/>
      <c r="G209" s="126"/>
      <c r="H209" s="126"/>
      <c r="I209" s="126"/>
      <c r="J209" s="126"/>
      <c r="K209" s="126"/>
      <c r="L209" s="126"/>
      <c r="M209" s="126"/>
      <c r="N209" s="126"/>
      <c r="O209" s="126"/>
      <c r="P209" s="126"/>
      <c r="Q209" s="126"/>
      <c r="R209" s="126"/>
      <c r="S209" s="126"/>
      <c r="T209" s="127"/>
      <c r="U209" s="46"/>
      <c r="X209" s="1" t="s">
        <v>206</v>
      </c>
      <c r="Y209" s="1"/>
      <c r="Z209" s="1"/>
      <c r="AA209" s="1"/>
      <c r="AB209" s="1"/>
      <c r="AC209" s="1"/>
      <c r="AD209" s="1"/>
    </row>
    <row r="210" spans="1:32" x14ac:dyDescent="0.25">
      <c r="A210" s="13"/>
      <c r="B210" s="27"/>
      <c r="C210" s="27"/>
      <c r="D210" s="27"/>
      <c r="E210" s="27"/>
      <c r="F210" s="27"/>
      <c r="G210" s="27"/>
      <c r="H210" s="27"/>
      <c r="I210" s="27"/>
      <c r="J210" s="27"/>
      <c r="K210" s="27"/>
      <c r="L210" s="27"/>
      <c r="M210" s="27"/>
      <c r="N210" s="27"/>
      <c r="O210" s="27"/>
      <c r="P210" s="27"/>
      <c r="Q210" s="27"/>
      <c r="R210" s="27"/>
      <c r="S210" s="27"/>
      <c r="T210" s="27"/>
      <c r="U210" s="41"/>
      <c r="X210" s="1" t="s">
        <v>207</v>
      </c>
      <c r="Y210" s="1"/>
      <c r="Z210" s="1"/>
      <c r="AA210" s="1"/>
      <c r="AB210" s="1"/>
      <c r="AC210" s="1"/>
      <c r="AD210" s="1"/>
    </row>
    <row r="211" spans="1:32" x14ac:dyDescent="0.25">
      <c r="A211" s="13"/>
      <c r="B211" s="27"/>
      <c r="C211" s="2"/>
      <c r="D211" s="27"/>
      <c r="E211" s="152" t="s">
        <v>343</v>
      </c>
      <c r="F211" s="153"/>
      <c r="G211" s="153"/>
      <c r="H211" s="153"/>
      <c r="I211" s="153"/>
      <c r="J211" s="153"/>
      <c r="K211" s="153"/>
      <c r="L211" s="153"/>
      <c r="M211" s="153"/>
      <c r="N211" s="153"/>
      <c r="O211" s="153"/>
      <c r="P211" s="153"/>
      <c r="Q211" s="153"/>
      <c r="R211" s="153"/>
      <c r="S211" s="153"/>
      <c r="T211" s="153"/>
      <c r="U211" s="41"/>
      <c r="X211" s="1" t="s">
        <v>208</v>
      </c>
      <c r="Y211" s="1"/>
      <c r="Z211" s="1"/>
      <c r="AA211" s="1"/>
      <c r="AB211" s="1"/>
      <c r="AC211" s="1"/>
      <c r="AD211" s="1"/>
    </row>
    <row r="212" spans="1:32" x14ac:dyDescent="0.25">
      <c r="A212" s="13"/>
      <c r="B212" s="27"/>
      <c r="C212" s="3"/>
      <c r="D212" s="27"/>
      <c r="E212" s="119" t="s">
        <v>284</v>
      </c>
      <c r="F212" s="120"/>
      <c r="G212" s="120"/>
      <c r="H212" s="120"/>
      <c r="I212" s="120"/>
      <c r="J212" s="120"/>
      <c r="K212" s="120"/>
      <c r="L212" s="120"/>
      <c r="M212" s="120"/>
      <c r="N212" s="120"/>
      <c r="O212" s="120"/>
      <c r="P212" s="120"/>
      <c r="Q212" s="120"/>
      <c r="R212" s="120"/>
      <c r="S212" s="120"/>
      <c r="T212" s="121"/>
      <c r="U212" s="41"/>
      <c r="X212" s="1" t="s">
        <v>209</v>
      </c>
      <c r="Y212" s="1"/>
      <c r="Z212" s="1"/>
      <c r="AA212" s="1"/>
      <c r="AB212" s="1"/>
      <c r="AC212" s="1"/>
      <c r="AD212" s="1"/>
    </row>
    <row r="213" spans="1:32" x14ac:dyDescent="0.25">
      <c r="A213" s="13"/>
      <c r="B213" s="27"/>
      <c r="C213" s="3"/>
      <c r="D213" s="27"/>
      <c r="E213" s="122"/>
      <c r="F213" s="123"/>
      <c r="G213" s="123"/>
      <c r="H213" s="123"/>
      <c r="I213" s="123"/>
      <c r="J213" s="123"/>
      <c r="K213" s="123"/>
      <c r="L213" s="123"/>
      <c r="M213" s="123"/>
      <c r="N213" s="123"/>
      <c r="O213" s="123"/>
      <c r="P213" s="123"/>
      <c r="Q213" s="123"/>
      <c r="R213" s="123"/>
      <c r="S213" s="123"/>
      <c r="T213" s="124"/>
      <c r="U213" s="41"/>
      <c r="X213" s="1" t="s">
        <v>210</v>
      </c>
      <c r="Y213" s="1"/>
      <c r="Z213" s="1"/>
      <c r="AA213" s="1"/>
      <c r="AB213" s="1"/>
      <c r="AC213" s="1"/>
      <c r="AD213" s="1"/>
    </row>
    <row r="214" spans="1:32" x14ac:dyDescent="0.25">
      <c r="A214" s="13"/>
      <c r="B214" s="27"/>
      <c r="C214" s="4"/>
      <c r="D214" s="27"/>
      <c r="E214" s="125"/>
      <c r="F214" s="126"/>
      <c r="G214" s="126"/>
      <c r="H214" s="126"/>
      <c r="I214" s="126"/>
      <c r="J214" s="126"/>
      <c r="K214" s="126"/>
      <c r="L214" s="126"/>
      <c r="M214" s="126"/>
      <c r="N214" s="126"/>
      <c r="O214" s="126"/>
      <c r="P214" s="126"/>
      <c r="Q214" s="126"/>
      <c r="R214" s="126"/>
      <c r="S214" s="126"/>
      <c r="T214" s="127"/>
      <c r="U214" s="41"/>
      <c r="X214" s="1" t="s">
        <v>211</v>
      </c>
      <c r="Y214" s="1"/>
      <c r="Z214" s="1"/>
      <c r="AA214" s="1"/>
      <c r="AB214" s="1"/>
      <c r="AC214" s="1"/>
      <c r="AD214" s="1"/>
    </row>
    <row r="215" spans="1:32" x14ac:dyDescent="0.25">
      <c r="A215" s="13"/>
      <c r="B215" s="27"/>
      <c r="C215" s="27"/>
      <c r="D215" s="27"/>
      <c r="E215" s="27"/>
      <c r="F215" s="27"/>
      <c r="G215" s="27"/>
      <c r="H215" s="27"/>
      <c r="I215" s="27"/>
      <c r="J215" s="27"/>
      <c r="K215" s="27"/>
      <c r="L215" s="27"/>
      <c r="M215" s="27"/>
      <c r="N215" s="27"/>
      <c r="O215" s="27"/>
      <c r="P215" s="27"/>
      <c r="Q215" s="27"/>
      <c r="R215" s="27"/>
      <c r="S215" s="27"/>
      <c r="T215" s="27"/>
      <c r="U215" s="41"/>
      <c r="X215" s="1" t="s">
        <v>212</v>
      </c>
      <c r="Y215" s="1"/>
      <c r="Z215" s="1"/>
      <c r="AA215" s="1"/>
      <c r="AB215" s="1"/>
      <c r="AC215" s="1"/>
      <c r="AD215" s="1"/>
    </row>
    <row r="216" spans="1:32" x14ac:dyDescent="0.25">
      <c r="A216" s="13"/>
      <c r="B216" s="27"/>
      <c r="C216" s="119" t="s">
        <v>287</v>
      </c>
      <c r="D216" s="120"/>
      <c r="E216" s="120"/>
      <c r="F216" s="120"/>
      <c r="G216" s="120"/>
      <c r="H216" s="120"/>
      <c r="I216" s="120"/>
      <c r="J216" s="120"/>
      <c r="K216" s="120"/>
      <c r="L216" s="120"/>
      <c r="M216" s="120"/>
      <c r="N216" s="120"/>
      <c r="O216" s="120"/>
      <c r="P216" s="120"/>
      <c r="Q216" s="120"/>
      <c r="R216" s="120"/>
      <c r="S216" s="120"/>
      <c r="T216" s="121"/>
      <c r="U216" s="41"/>
      <c r="X216" s="72" t="s">
        <v>213</v>
      </c>
      <c r="Y216" s="1"/>
      <c r="Z216" s="1"/>
      <c r="AA216" s="1"/>
      <c r="AB216" s="1"/>
      <c r="AC216" s="1"/>
      <c r="AD216" s="1"/>
    </row>
    <row r="217" spans="1:32" x14ac:dyDescent="0.25">
      <c r="A217" s="13"/>
      <c r="B217" s="27"/>
      <c r="C217" s="122"/>
      <c r="D217" s="123"/>
      <c r="E217" s="123"/>
      <c r="F217" s="123"/>
      <c r="G217" s="123"/>
      <c r="H217" s="123"/>
      <c r="I217" s="123"/>
      <c r="J217" s="123"/>
      <c r="K217" s="123"/>
      <c r="L217" s="123"/>
      <c r="M217" s="123"/>
      <c r="N217" s="123"/>
      <c r="O217" s="123"/>
      <c r="P217" s="123"/>
      <c r="Q217" s="123"/>
      <c r="R217" s="123"/>
      <c r="S217" s="123"/>
      <c r="T217" s="124"/>
      <c r="U217" s="41"/>
      <c r="X217" s="1" t="s">
        <v>214</v>
      </c>
      <c r="Y217" s="1"/>
      <c r="Z217" s="1"/>
      <c r="AA217" s="1"/>
      <c r="AB217" s="1"/>
      <c r="AC217" s="1"/>
      <c r="AD217" s="1"/>
    </row>
    <row r="218" spans="1:32" x14ac:dyDescent="0.25">
      <c r="A218" s="13"/>
      <c r="B218" s="27"/>
      <c r="C218" s="125"/>
      <c r="D218" s="126"/>
      <c r="E218" s="126"/>
      <c r="F218" s="126"/>
      <c r="G218" s="126"/>
      <c r="H218" s="126"/>
      <c r="I218" s="126"/>
      <c r="J218" s="126"/>
      <c r="K218" s="126"/>
      <c r="L218" s="126"/>
      <c r="M218" s="126"/>
      <c r="N218" s="126"/>
      <c r="O218" s="126"/>
      <c r="P218" s="126"/>
      <c r="Q218" s="126"/>
      <c r="R218" s="126"/>
      <c r="S218" s="126"/>
      <c r="T218" s="127"/>
      <c r="U218" s="41"/>
      <c r="X218" s="1" t="s">
        <v>215</v>
      </c>
      <c r="Y218" s="1"/>
      <c r="Z218" s="1"/>
      <c r="AA218" s="1"/>
      <c r="AB218" s="1"/>
      <c r="AC218" s="1"/>
      <c r="AD218" s="1"/>
    </row>
    <row r="219" spans="1:32" x14ac:dyDescent="0.25">
      <c r="A219" s="13"/>
      <c r="B219" s="27"/>
      <c r="C219" s="27"/>
      <c r="D219" s="27"/>
      <c r="E219" s="27"/>
      <c r="F219" s="27"/>
      <c r="G219" s="27"/>
      <c r="H219" s="27"/>
      <c r="I219" s="27"/>
      <c r="J219" s="27"/>
      <c r="K219" s="27"/>
      <c r="L219" s="27"/>
      <c r="M219" s="27"/>
      <c r="N219" s="27"/>
      <c r="O219" s="27"/>
      <c r="P219" s="27"/>
      <c r="Q219" s="27"/>
      <c r="R219" s="27"/>
      <c r="S219" s="27"/>
      <c r="T219" s="27"/>
      <c r="U219" s="41"/>
      <c r="X219" s="1" t="s">
        <v>216</v>
      </c>
      <c r="Y219" s="1"/>
      <c r="Z219" s="1"/>
      <c r="AA219" s="1"/>
      <c r="AB219" s="1"/>
      <c r="AC219" s="1"/>
      <c r="AD219" s="1"/>
    </row>
    <row r="220" spans="1:32" x14ac:dyDescent="0.25">
      <c r="A220" s="14"/>
      <c r="B220" s="25"/>
      <c r="C220" s="118" t="s">
        <v>286</v>
      </c>
      <c r="D220" s="138"/>
      <c r="E220" s="138"/>
      <c r="F220" s="138"/>
      <c r="G220" s="138"/>
      <c r="H220" s="138"/>
      <c r="I220" s="138"/>
      <c r="J220" s="138"/>
      <c r="K220" s="138"/>
      <c r="L220" s="138"/>
      <c r="M220" s="138"/>
      <c r="N220" s="138"/>
      <c r="O220" s="138"/>
      <c r="P220" s="138"/>
      <c r="Q220" s="138"/>
      <c r="R220" s="138"/>
      <c r="S220" s="138"/>
      <c r="T220" s="138"/>
      <c r="U220" s="43"/>
      <c r="X220" s="1" t="s">
        <v>217</v>
      </c>
      <c r="Y220" s="1"/>
      <c r="Z220" s="1"/>
      <c r="AA220" s="1"/>
      <c r="AB220" s="1"/>
      <c r="AC220" s="1"/>
      <c r="AD220" s="1"/>
    </row>
    <row r="221" spans="1:32" x14ac:dyDescent="0.25">
      <c r="A221" s="13"/>
      <c r="B221" s="27"/>
      <c r="C221" s="27"/>
      <c r="D221" s="27"/>
      <c r="E221" s="27"/>
      <c r="F221" s="27"/>
      <c r="G221" s="27"/>
      <c r="H221" s="27"/>
      <c r="I221" s="27"/>
      <c r="J221" s="27"/>
      <c r="K221" s="27"/>
      <c r="L221" s="27"/>
      <c r="M221" s="27"/>
      <c r="N221" s="27"/>
      <c r="O221" s="27"/>
      <c r="P221" s="27"/>
      <c r="Q221" s="27"/>
      <c r="R221" s="27"/>
      <c r="S221" s="27"/>
      <c r="T221" s="27"/>
      <c r="U221" s="41"/>
      <c r="X221" s="1" t="s">
        <v>218</v>
      </c>
      <c r="Y221" s="1"/>
      <c r="Z221" s="1"/>
      <c r="AA221" s="1"/>
      <c r="AB221" s="1"/>
      <c r="AC221" s="1"/>
      <c r="AD221" s="1"/>
    </row>
    <row r="222" spans="1:32" ht="15.75" customHeight="1" x14ac:dyDescent="0.25">
      <c r="A222" s="13"/>
      <c r="B222" s="27"/>
      <c r="C222" s="154" t="s">
        <v>289</v>
      </c>
      <c r="D222" s="155"/>
      <c r="E222" s="155"/>
      <c r="F222" s="155"/>
      <c r="G222" s="155"/>
      <c r="H222" s="155"/>
      <c r="I222" s="155"/>
      <c r="J222" s="155"/>
      <c r="K222" s="155"/>
      <c r="L222" s="155"/>
      <c r="M222" s="155"/>
      <c r="N222" s="155"/>
      <c r="O222" s="155"/>
      <c r="P222" s="155"/>
      <c r="Q222" s="155"/>
      <c r="R222" s="155"/>
      <c r="S222" s="155"/>
      <c r="T222" s="156"/>
      <c r="U222" s="41"/>
      <c r="V222" s="42"/>
      <c r="W222" s="42"/>
      <c r="X222" s="1" t="s">
        <v>219</v>
      </c>
      <c r="Y222" s="1"/>
      <c r="Z222" s="1"/>
      <c r="AA222" s="1"/>
      <c r="AB222" s="1"/>
      <c r="AC222" s="1"/>
      <c r="AD222" s="1"/>
    </row>
    <row r="223" spans="1:32" x14ac:dyDescent="0.25">
      <c r="A223" s="13"/>
      <c r="B223" s="27"/>
      <c r="C223" s="27"/>
      <c r="D223" s="27"/>
      <c r="E223" s="27"/>
      <c r="F223" s="27"/>
      <c r="G223" s="27"/>
      <c r="H223" s="27"/>
      <c r="I223" s="27"/>
      <c r="J223" s="27"/>
      <c r="K223" s="27"/>
      <c r="L223" s="27"/>
      <c r="M223" s="27"/>
      <c r="N223" s="27"/>
      <c r="O223" s="27"/>
      <c r="P223" s="27"/>
      <c r="Q223" s="27"/>
      <c r="R223" s="27"/>
      <c r="S223" s="27"/>
      <c r="T223" s="27"/>
      <c r="U223" s="41"/>
      <c r="X223" s="1" t="s">
        <v>220</v>
      </c>
      <c r="Y223" s="1"/>
      <c r="Z223" s="1"/>
      <c r="AA223" s="1"/>
      <c r="AB223" s="1"/>
      <c r="AC223" s="1"/>
      <c r="AD223" s="1"/>
    </row>
    <row r="224" spans="1:32" s="42" customFormat="1" ht="18" customHeight="1" x14ac:dyDescent="0.25">
      <c r="A224" s="13"/>
      <c r="B224" s="27"/>
      <c r="C224" s="2"/>
      <c r="D224" s="27"/>
      <c r="E224" s="152" t="s">
        <v>345</v>
      </c>
      <c r="F224" s="153"/>
      <c r="G224" s="153"/>
      <c r="H224" s="153"/>
      <c r="I224" s="153"/>
      <c r="J224" s="153"/>
      <c r="K224" s="153"/>
      <c r="L224" s="153"/>
      <c r="M224" s="153"/>
      <c r="N224" s="153"/>
      <c r="O224" s="153"/>
      <c r="P224" s="153"/>
      <c r="Q224" s="153"/>
      <c r="R224" s="153"/>
      <c r="S224" s="153"/>
      <c r="T224" s="153"/>
      <c r="U224" s="41"/>
      <c r="V224" s="39"/>
      <c r="W224" s="39"/>
      <c r="X224" s="1" t="s">
        <v>221</v>
      </c>
      <c r="Y224" s="1"/>
      <c r="Z224" s="1"/>
      <c r="AA224" s="1"/>
      <c r="AB224" s="1"/>
      <c r="AC224" s="1"/>
      <c r="AD224" s="1"/>
      <c r="AE224" s="56"/>
      <c r="AF224" s="56"/>
    </row>
    <row r="225" spans="1:30" x14ac:dyDescent="0.25">
      <c r="A225" s="13"/>
      <c r="B225" s="27"/>
      <c r="C225" s="3"/>
      <c r="D225" s="27"/>
      <c r="E225" s="119" t="s">
        <v>284</v>
      </c>
      <c r="F225" s="120"/>
      <c r="G225" s="120"/>
      <c r="H225" s="120"/>
      <c r="I225" s="120"/>
      <c r="J225" s="120"/>
      <c r="K225" s="120"/>
      <c r="L225" s="120"/>
      <c r="M225" s="120"/>
      <c r="N225" s="120"/>
      <c r="O225" s="120"/>
      <c r="P225" s="120"/>
      <c r="Q225" s="120"/>
      <c r="R225" s="120"/>
      <c r="S225" s="120"/>
      <c r="T225" s="121"/>
      <c r="U225" s="41"/>
      <c r="X225" s="1" t="s">
        <v>222</v>
      </c>
      <c r="Y225" s="1"/>
      <c r="Z225" s="1"/>
      <c r="AA225" s="1"/>
      <c r="AB225" s="1"/>
      <c r="AC225" s="1"/>
      <c r="AD225" s="1"/>
    </row>
    <row r="226" spans="1:30" x14ac:dyDescent="0.25">
      <c r="A226" s="13"/>
      <c r="B226" s="27"/>
      <c r="C226" s="3"/>
      <c r="D226" s="27"/>
      <c r="E226" s="122"/>
      <c r="F226" s="123"/>
      <c r="G226" s="123"/>
      <c r="H226" s="123"/>
      <c r="I226" s="123"/>
      <c r="J226" s="123"/>
      <c r="K226" s="123"/>
      <c r="L226" s="123"/>
      <c r="M226" s="123"/>
      <c r="N226" s="123"/>
      <c r="O226" s="123"/>
      <c r="P226" s="123"/>
      <c r="Q226" s="123"/>
      <c r="R226" s="123"/>
      <c r="S226" s="123"/>
      <c r="T226" s="124"/>
      <c r="U226" s="41"/>
      <c r="X226" s="1"/>
      <c r="Y226" s="1"/>
      <c r="Z226" s="1"/>
      <c r="AA226" s="1"/>
      <c r="AB226" s="1"/>
      <c r="AC226" s="1"/>
      <c r="AD226" s="1"/>
    </row>
    <row r="227" spans="1:30" x14ac:dyDescent="0.25">
      <c r="A227" s="13"/>
      <c r="B227" s="27"/>
      <c r="C227" s="4"/>
      <c r="D227" s="27"/>
      <c r="E227" s="125"/>
      <c r="F227" s="126"/>
      <c r="G227" s="126"/>
      <c r="H227" s="126"/>
      <c r="I227" s="126"/>
      <c r="J227" s="126"/>
      <c r="K227" s="126"/>
      <c r="L227" s="126"/>
      <c r="M227" s="126"/>
      <c r="N227" s="126"/>
      <c r="O227" s="126"/>
      <c r="P227" s="126"/>
      <c r="Q227" s="126"/>
      <c r="R227" s="126"/>
      <c r="S227" s="126"/>
      <c r="T227" s="127"/>
      <c r="U227" s="41"/>
      <c r="X227" s="1"/>
      <c r="Y227" s="1"/>
      <c r="Z227" s="1"/>
      <c r="AA227" s="1"/>
      <c r="AB227" s="1"/>
      <c r="AC227" s="1"/>
      <c r="AD227" s="1"/>
    </row>
    <row r="228" spans="1:30" x14ac:dyDescent="0.25">
      <c r="A228" s="13"/>
      <c r="B228" s="27"/>
      <c r="C228" s="5"/>
      <c r="D228" s="27"/>
      <c r="E228" s="27"/>
      <c r="F228" s="27"/>
      <c r="G228" s="27"/>
      <c r="H228" s="27"/>
      <c r="I228" s="27"/>
      <c r="J228" s="27"/>
      <c r="K228" s="27"/>
      <c r="L228" s="27"/>
      <c r="M228" s="27"/>
      <c r="N228" s="27"/>
      <c r="O228" s="27"/>
      <c r="P228" s="27"/>
      <c r="Q228" s="27"/>
      <c r="R228" s="27"/>
      <c r="S228" s="27"/>
      <c r="T228" s="27"/>
      <c r="U228" s="41"/>
      <c r="X228" s="1"/>
      <c r="Y228" s="1"/>
      <c r="Z228" s="1"/>
      <c r="AA228" s="1"/>
      <c r="AB228" s="1"/>
      <c r="AC228" s="1"/>
      <c r="AD228" s="1"/>
    </row>
    <row r="229" spans="1:30" x14ac:dyDescent="0.25">
      <c r="A229" s="13"/>
      <c r="B229" s="27"/>
      <c r="C229" s="2"/>
      <c r="D229" s="27"/>
      <c r="E229" s="152" t="s">
        <v>346</v>
      </c>
      <c r="F229" s="153"/>
      <c r="G229" s="153"/>
      <c r="H229" s="153"/>
      <c r="I229" s="153"/>
      <c r="J229" s="153"/>
      <c r="K229" s="153"/>
      <c r="L229" s="153"/>
      <c r="M229" s="153"/>
      <c r="N229" s="153"/>
      <c r="O229" s="153"/>
      <c r="P229" s="153"/>
      <c r="Q229" s="153"/>
      <c r="R229" s="153"/>
      <c r="S229" s="153"/>
      <c r="T229" s="153"/>
      <c r="U229" s="41"/>
      <c r="X229" s="1"/>
      <c r="Y229" s="1"/>
      <c r="Z229" s="1"/>
      <c r="AA229" s="1"/>
      <c r="AB229" s="1"/>
      <c r="AC229" s="1"/>
      <c r="AD229" s="1"/>
    </row>
    <row r="230" spans="1:30" x14ac:dyDescent="0.25">
      <c r="A230" s="13"/>
      <c r="B230" s="27"/>
      <c r="C230" s="3"/>
      <c r="D230" s="27"/>
      <c r="E230" s="119" t="s">
        <v>284</v>
      </c>
      <c r="F230" s="120"/>
      <c r="G230" s="120"/>
      <c r="H230" s="120"/>
      <c r="I230" s="120"/>
      <c r="J230" s="120"/>
      <c r="K230" s="120"/>
      <c r="L230" s="120"/>
      <c r="M230" s="120"/>
      <c r="N230" s="120"/>
      <c r="O230" s="120"/>
      <c r="P230" s="120"/>
      <c r="Q230" s="120"/>
      <c r="R230" s="120"/>
      <c r="S230" s="120"/>
      <c r="T230" s="121"/>
      <c r="U230" s="41"/>
      <c r="X230" s="1"/>
      <c r="Y230" s="1"/>
      <c r="Z230" s="1"/>
      <c r="AA230" s="1"/>
      <c r="AB230" s="1"/>
      <c r="AC230" s="1"/>
      <c r="AD230" s="1"/>
    </row>
    <row r="231" spans="1:30" x14ac:dyDescent="0.25">
      <c r="A231" s="13"/>
      <c r="B231" s="27"/>
      <c r="C231" s="3"/>
      <c r="D231" s="27"/>
      <c r="E231" s="122"/>
      <c r="F231" s="123"/>
      <c r="G231" s="123"/>
      <c r="H231" s="123"/>
      <c r="I231" s="123"/>
      <c r="J231" s="123"/>
      <c r="K231" s="123"/>
      <c r="L231" s="123"/>
      <c r="M231" s="123"/>
      <c r="N231" s="123"/>
      <c r="O231" s="123"/>
      <c r="P231" s="123"/>
      <c r="Q231" s="123"/>
      <c r="R231" s="123"/>
      <c r="S231" s="123"/>
      <c r="T231" s="124"/>
      <c r="U231" s="41"/>
      <c r="X231" s="1"/>
      <c r="Y231" s="1"/>
      <c r="Z231" s="1"/>
      <c r="AA231" s="1"/>
      <c r="AB231" s="1"/>
      <c r="AC231" s="1"/>
      <c r="AD231" s="1"/>
    </row>
    <row r="232" spans="1:30" x14ac:dyDescent="0.25">
      <c r="A232" s="13"/>
      <c r="B232" s="27"/>
      <c r="C232" s="4"/>
      <c r="D232" s="27"/>
      <c r="E232" s="125"/>
      <c r="F232" s="126"/>
      <c r="G232" s="126"/>
      <c r="H232" s="126"/>
      <c r="I232" s="126"/>
      <c r="J232" s="126"/>
      <c r="K232" s="126"/>
      <c r="L232" s="126"/>
      <c r="M232" s="126"/>
      <c r="N232" s="126"/>
      <c r="O232" s="126"/>
      <c r="P232" s="126"/>
      <c r="Q232" s="126"/>
      <c r="R232" s="126"/>
      <c r="S232" s="126"/>
      <c r="T232" s="127"/>
      <c r="U232" s="41"/>
    </row>
    <row r="233" spans="1:30" x14ac:dyDescent="0.25">
      <c r="A233" s="13"/>
      <c r="B233" s="27"/>
      <c r="C233" s="5"/>
      <c r="D233" s="27"/>
      <c r="E233" s="26"/>
      <c r="F233" s="26"/>
      <c r="G233" s="26"/>
      <c r="H233" s="26"/>
      <c r="I233" s="26"/>
      <c r="J233" s="26"/>
      <c r="K233" s="26"/>
      <c r="L233" s="26"/>
      <c r="M233" s="26"/>
      <c r="N233" s="26"/>
      <c r="O233" s="26"/>
      <c r="P233" s="26"/>
      <c r="Q233" s="26"/>
      <c r="R233" s="26"/>
      <c r="S233" s="26"/>
      <c r="T233" s="26"/>
      <c r="U233" s="41"/>
    </row>
    <row r="234" spans="1:30" x14ac:dyDescent="0.25">
      <c r="A234" s="13"/>
      <c r="B234" s="27"/>
      <c r="C234" s="2"/>
      <c r="D234" s="27"/>
      <c r="E234" s="152" t="s">
        <v>344</v>
      </c>
      <c r="F234" s="153"/>
      <c r="G234" s="153"/>
      <c r="H234" s="153"/>
      <c r="I234" s="153"/>
      <c r="J234" s="153"/>
      <c r="K234" s="153"/>
      <c r="L234" s="153"/>
      <c r="M234" s="153"/>
      <c r="N234" s="153"/>
      <c r="O234" s="153"/>
      <c r="P234" s="153"/>
      <c r="Q234" s="153"/>
      <c r="R234" s="153"/>
      <c r="S234" s="153"/>
      <c r="T234" s="153"/>
      <c r="U234" s="41"/>
    </row>
    <row r="235" spans="1:30" x14ac:dyDescent="0.25">
      <c r="A235" s="13"/>
      <c r="B235" s="27"/>
      <c r="C235" s="3"/>
      <c r="D235" s="27"/>
      <c r="E235" s="119" t="s">
        <v>284</v>
      </c>
      <c r="F235" s="120"/>
      <c r="G235" s="120"/>
      <c r="H235" s="120"/>
      <c r="I235" s="120"/>
      <c r="J235" s="120"/>
      <c r="K235" s="120"/>
      <c r="L235" s="120"/>
      <c r="M235" s="120"/>
      <c r="N235" s="120"/>
      <c r="O235" s="120"/>
      <c r="P235" s="120"/>
      <c r="Q235" s="120"/>
      <c r="R235" s="120"/>
      <c r="S235" s="120"/>
      <c r="T235" s="121"/>
      <c r="U235" s="41"/>
    </row>
    <row r="236" spans="1:30" x14ac:dyDescent="0.25">
      <c r="A236" s="13"/>
      <c r="B236" s="27"/>
      <c r="C236" s="3"/>
      <c r="D236" s="27"/>
      <c r="E236" s="122"/>
      <c r="F236" s="123"/>
      <c r="G236" s="123"/>
      <c r="H236" s="123"/>
      <c r="I236" s="123"/>
      <c r="J236" s="123"/>
      <c r="K236" s="123"/>
      <c r="L236" s="123"/>
      <c r="M236" s="123"/>
      <c r="N236" s="123"/>
      <c r="O236" s="123"/>
      <c r="P236" s="123"/>
      <c r="Q236" s="123"/>
      <c r="R236" s="123"/>
      <c r="S236" s="123"/>
      <c r="T236" s="124"/>
      <c r="U236" s="41"/>
    </row>
    <row r="237" spans="1:30" x14ac:dyDescent="0.25">
      <c r="A237" s="13"/>
      <c r="B237" s="27"/>
      <c r="C237" s="4"/>
      <c r="D237" s="27"/>
      <c r="E237" s="125"/>
      <c r="F237" s="126"/>
      <c r="G237" s="126"/>
      <c r="H237" s="126"/>
      <c r="I237" s="126"/>
      <c r="J237" s="126"/>
      <c r="K237" s="126"/>
      <c r="L237" s="126"/>
      <c r="M237" s="126"/>
      <c r="N237" s="126"/>
      <c r="O237" s="126"/>
      <c r="P237" s="126"/>
      <c r="Q237" s="126"/>
      <c r="R237" s="126"/>
      <c r="S237" s="126"/>
      <c r="T237" s="127"/>
      <c r="U237" s="41"/>
    </row>
    <row r="238" spans="1:30" x14ac:dyDescent="0.25">
      <c r="A238" s="13"/>
      <c r="B238" s="27"/>
      <c r="C238" s="5"/>
      <c r="D238" s="27"/>
      <c r="E238" s="27"/>
      <c r="F238" s="27"/>
      <c r="G238" s="27"/>
      <c r="H238" s="27"/>
      <c r="I238" s="27"/>
      <c r="J238" s="27"/>
      <c r="K238" s="27"/>
      <c r="L238" s="27"/>
      <c r="M238" s="27"/>
      <c r="N238" s="27"/>
      <c r="O238" s="27"/>
      <c r="P238" s="27"/>
      <c r="Q238" s="27"/>
      <c r="R238" s="27"/>
      <c r="S238" s="27"/>
      <c r="T238" s="27"/>
      <c r="U238" s="41"/>
    </row>
    <row r="239" spans="1:30" x14ac:dyDescent="0.25">
      <c r="A239" s="13"/>
      <c r="B239" s="27"/>
      <c r="C239" s="119" t="s">
        <v>287</v>
      </c>
      <c r="D239" s="120"/>
      <c r="E239" s="120"/>
      <c r="F239" s="120"/>
      <c r="G239" s="120"/>
      <c r="H239" s="120"/>
      <c r="I239" s="120"/>
      <c r="J239" s="120"/>
      <c r="K239" s="120"/>
      <c r="L239" s="120"/>
      <c r="M239" s="120"/>
      <c r="N239" s="120"/>
      <c r="O239" s="120"/>
      <c r="P239" s="120"/>
      <c r="Q239" s="120"/>
      <c r="R239" s="120"/>
      <c r="S239" s="120"/>
      <c r="T239" s="121"/>
      <c r="U239" s="41"/>
    </row>
    <row r="240" spans="1:30" x14ac:dyDescent="0.25">
      <c r="A240" s="13"/>
      <c r="B240" s="27"/>
      <c r="C240" s="122"/>
      <c r="D240" s="123"/>
      <c r="E240" s="123"/>
      <c r="F240" s="123"/>
      <c r="G240" s="123"/>
      <c r="H240" s="123"/>
      <c r="I240" s="123"/>
      <c r="J240" s="123"/>
      <c r="K240" s="123"/>
      <c r="L240" s="123"/>
      <c r="M240" s="123"/>
      <c r="N240" s="123"/>
      <c r="O240" s="123"/>
      <c r="P240" s="123"/>
      <c r="Q240" s="123"/>
      <c r="R240" s="123"/>
      <c r="S240" s="123"/>
      <c r="T240" s="124"/>
      <c r="U240" s="41"/>
    </row>
    <row r="241" spans="1:32" x14ac:dyDescent="0.25">
      <c r="A241" s="13"/>
      <c r="B241" s="27"/>
      <c r="C241" s="125"/>
      <c r="D241" s="126"/>
      <c r="E241" s="126"/>
      <c r="F241" s="126"/>
      <c r="G241" s="126"/>
      <c r="H241" s="126"/>
      <c r="I241" s="126"/>
      <c r="J241" s="126"/>
      <c r="K241" s="126"/>
      <c r="L241" s="126"/>
      <c r="M241" s="126"/>
      <c r="N241" s="126"/>
      <c r="O241" s="126"/>
      <c r="P241" s="126"/>
      <c r="Q241" s="126"/>
      <c r="R241" s="126"/>
      <c r="S241" s="126"/>
      <c r="T241" s="127"/>
      <c r="U241" s="41"/>
    </row>
    <row r="242" spans="1:32" x14ac:dyDescent="0.25">
      <c r="A242" s="13"/>
      <c r="B242" s="27"/>
      <c r="C242" s="27"/>
      <c r="D242" s="27"/>
      <c r="E242" s="27"/>
      <c r="F242" s="27"/>
      <c r="G242" s="27"/>
      <c r="H242" s="27"/>
      <c r="I242" s="27"/>
      <c r="J242" s="27"/>
      <c r="K242" s="27"/>
      <c r="L242" s="27"/>
      <c r="M242" s="27"/>
      <c r="N242" s="27"/>
      <c r="O242" s="27"/>
      <c r="P242" s="27"/>
      <c r="Q242" s="27"/>
      <c r="R242" s="27"/>
      <c r="S242" s="27"/>
      <c r="T242" s="27"/>
      <c r="U242" s="41"/>
    </row>
    <row r="243" spans="1:32" x14ac:dyDescent="0.25">
      <c r="A243" s="13"/>
      <c r="B243" s="27"/>
      <c r="C243" s="17" t="s">
        <v>322</v>
      </c>
      <c r="D243" s="27"/>
      <c r="E243" s="27"/>
      <c r="F243" s="27"/>
      <c r="G243" s="27"/>
      <c r="H243" s="27"/>
      <c r="I243" s="27"/>
      <c r="J243" s="27"/>
      <c r="K243" s="27"/>
      <c r="L243" s="27"/>
      <c r="M243" s="27"/>
      <c r="N243" s="27"/>
      <c r="O243" s="27"/>
      <c r="P243" s="27"/>
      <c r="Q243" s="27"/>
      <c r="R243" s="27"/>
      <c r="S243" s="27"/>
      <c r="T243" s="27"/>
      <c r="U243" s="41"/>
    </row>
    <row r="244" spans="1:32" ht="31.5" customHeight="1" x14ac:dyDescent="0.25">
      <c r="A244" s="13"/>
      <c r="B244" s="27"/>
      <c r="C244" s="118" t="s">
        <v>347</v>
      </c>
      <c r="D244" s="138"/>
      <c r="E244" s="138"/>
      <c r="F244" s="138"/>
      <c r="G244" s="138"/>
      <c r="H244" s="138"/>
      <c r="I244" s="138"/>
      <c r="J244" s="138"/>
      <c r="K244" s="138"/>
      <c r="L244" s="138"/>
      <c r="M244" s="138"/>
      <c r="N244" s="138"/>
      <c r="O244" s="138"/>
      <c r="P244" s="138"/>
      <c r="Q244" s="138"/>
      <c r="R244" s="138"/>
      <c r="S244" s="138"/>
      <c r="T244" s="138"/>
      <c r="U244" s="43"/>
    </row>
    <row r="245" spans="1:32" ht="32.25" customHeight="1" x14ac:dyDescent="0.25">
      <c r="A245" s="13"/>
      <c r="B245" s="27"/>
      <c r="C245" s="118" t="s">
        <v>348</v>
      </c>
      <c r="D245" s="138"/>
      <c r="E245" s="138"/>
      <c r="F245" s="138"/>
      <c r="G245" s="138"/>
      <c r="H245" s="138"/>
      <c r="I245" s="138"/>
      <c r="J245" s="138"/>
      <c r="K245" s="138"/>
      <c r="L245" s="138"/>
      <c r="M245" s="138"/>
      <c r="N245" s="138"/>
      <c r="O245" s="138"/>
      <c r="P245" s="138"/>
      <c r="Q245" s="138"/>
      <c r="R245" s="138"/>
      <c r="S245" s="138"/>
      <c r="T245" s="138"/>
      <c r="U245" s="43"/>
    </row>
    <row r="246" spans="1:32" ht="45.75" customHeight="1" x14ac:dyDescent="0.25">
      <c r="A246" s="13"/>
      <c r="B246" s="27"/>
      <c r="C246" s="118" t="s">
        <v>349</v>
      </c>
      <c r="D246" s="138"/>
      <c r="E246" s="138"/>
      <c r="F246" s="138"/>
      <c r="G246" s="138"/>
      <c r="H246" s="138"/>
      <c r="I246" s="138"/>
      <c r="J246" s="138"/>
      <c r="K246" s="138"/>
      <c r="L246" s="138"/>
      <c r="M246" s="138"/>
      <c r="N246" s="138"/>
      <c r="O246" s="138"/>
      <c r="P246" s="138"/>
      <c r="Q246" s="138"/>
      <c r="R246" s="138"/>
      <c r="S246" s="138"/>
      <c r="T246" s="138"/>
      <c r="U246" s="43"/>
    </row>
    <row r="247" spans="1:32" ht="60" customHeight="1" x14ac:dyDescent="0.25">
      <c r="A247" s="13"/>
      <c r="B247" s="27"/>
      <c r="C247" s="118" t="s">
        <v>350</v>
      </c>
      <c r="D247" s="138"/>
      <c r="E247" s="138"/>
      <c r="F247" s="138"/>
      <c r="G247" s="138"/>
      <c r="H247" s="138"/>
      <c r="I247" s="138"/>
      <c r="J247" s="138"/>
      <c r="K247" s="138"/>
      <c r="L247" s="138"/>
      <c r="M247" s="138"/>
      <c r="N247" s="138"/>
      <c r="O247" s="138"/>
      <c r="P247" s="138"/>
      <c r="Q247" s="138"/>
      <c r="R247" s="138"/>
      <c r="S247" s="138"/>
      <c r="T247" s="138"/>
      <c r="U247" s="43"/>
    </row>
    <row r="248" spans="1:32" ht="17.25" customHeight="1" x14ac:dyDescent="0.25">
      <c r="A248" s="13"/>
      <c r="B248" s="27"/>
      <c r="C248" s="27"/>
      <c r="D248" s="27"/>
      <c r="E248" s="27"/>
      <c r="F248" s="27"/>
      <c r="G248" s="27"/>
      <c r="H248" s="27"/>
      <c r="I248" s="27"/>
      <c r="J248" s="27"/>
      <c r="K248" s="27"/>
      <c r="L248" s="27"/>
      <c r="M248" s="27"/>
      <c r="N248" s="27"/>
      <c r="O248" s="27"/>
      <c r="P248" s="27"/>
      <c r="Q248" s="27"/>
      <c r="R248" s="27"/>
      <c r="S248" s="27"/>
      <c r="T248" s="27"/>
      <c r="U248" s="41"/>
    </row>
    <row r="249" spans="1:32" ht="15.75" customHeight="1" x14ac:dyDescent="0.25">
      <c r="A249" s="13"/>
      <c r="B249" s="27"/>
      <c r="C249" s="163" t="s">
        <v>245</v>
      </c>
      <c r="D249" s="164"/>
      <c r="E249" s="164"/>
      <c r="F249" s="164"/>
      <c r="G249" s="164"/>
      <c r="H249" s="164"/>
      <c r="I249" s="164"/>
      <c r="J249" s="164"/>
      <c r="K249" s="164"/>
      <c r="L249" s="164"/>
      <c r="M249" s="164"/>
      <c r="N249" s="164"/>
      <c r="O249" s="164"/>
      <c r="P249" s="164"/>
      <c r="Q249" s="164"/>
      <c r="R249" s="164"/>
      <c r="S249" s="164"/>
      <c r="T249" s="164"/>
      <c r="U249" s="41"/>
      <c r="X249" s="62"/>
      <c r="Y249" s="62"/>
      <c r="Z249" s="62"/>
      <c r="AA249" s="62"/>
      <c r="AB249" s="62"/>
      <c r="AC249" s="62"/>
      <c r="AD249" s="62"/>
    </row>
    <row r="250" spans="1:32" ht="15" customHeight="1" x14ac:dyDescent="0.25">
      <c r="A250" s="13"/>
      <c r="B250" s="27"/>
      <c r="C250" s="30"/>
      <c r="D250" s="27"/>
      <c r="E250" s="27"/>
      <c r="F250" s="27"/>
      <c r="G250" s="27"/>
      <c r="H250" s="27"/>
      <c r="I250" s="27"/>
      <c r="J250" s="27"/>
      <c r="K250" s="27"/>
      <c r="L250" s="27"/>
      <c r="M250" s="27"/>
      <c r="N250" s="27"/>
      <c r="O250" s="27"/>
      <c r="P250" s="27"/>
      <c r="Q250" s="27"/>
      <c r="R250" s="27"/>
      <c r="S250" s="27"/>
      <c r="T250" s="27"/>
      <c r="U250" s="41"/>
    </row>
    <row r="251" spans="1:32" ht="15" customHeight="1" x14ac:dyDescent="0.25">
      <c r="A251" s="14"/>
      <c r="B251" s="25"/>
      <c r="C251" s="165" t="s">
        <v>351</v>
      </c>
      <c r="D251" s="167"/>
      <c r="E251" s="167"/>
      <c r="F251" s="167"/>
      <c r="G251" s="167"/>
      <c r="H251" s="167"/>
      <c r="I251" s="167"/>
      <c r="J251" s="167"/>
      <c r="K251" s="167"/>
      <c r="L251" s="167"/>
      <c r="M251" s="167"/>
      <c r="N251" s="167"/>
      <c r="O251" s="167"/>
      <c r="P251" s="167"/>
      <c r="Q251" s="167"/>
      <c r="R251" s="167"/>
      <c r="S251" s="167"/>
      <c r="T251" s="167"/>
      <c r="U251" s="43"/>
    </row>
    <row r="252" spans="1:32" x14ac:dyDescent="0.25">
      <c r="A252" s="13"/>
      <c r="B252" s="27"/>
      <c r="C252" s="18"/>
      <c r="D252" s="27"/>
      <c r="E252" s="27"/>
      <c r="F252" s="27"/>
      <c r="G252" s="27"/>
      <c r="H252" s="27"/>
      <c r="I252" s="27"/>
      <c r="J252" s="27"/>
      <c r="K252" s="27"/>
      <c r="L252" s="27"/>
      <c r="M252" s="27"/>
      <c r="N252" s="27"/>
      <c r="O252" s="27"/>
      <c r="P252" s="27"/>
      <c r="Q252" s="27"/>
      <c r="R252" s="27"/>
      <c r="S252" s="27"/>
      <c r="T252" s="27"/>
      <c r="U252" s="41"/>
    </row>
    <row r="253" spans="1:32" ht="34.5" customHeight="1" x14ac:dyDescent="0.25">
      <c r="A253" s="13"/>
      <c r="B253" s="27"/>
      <c r="C253" s="177" t="s">
        <v>290</v>
      </c>
      <c r="D253" s="178"/>
      <c r="E253" s="178"/>
      <c r="F253" s="178"/>
      <c r="G253" s="178"/>
      <c r="H253" s="178"/>
      <c r="I253" s="178"/>
      <c r="J253" s="178"/>
      <c r="K253" s="178"/>
      <c r="L253" s="178"/>
      <c r="M253" s="178"/>
      <c r="N253" s="178"/>
      <c r="O253" s="178"/>
      <c r="P253" s="178"/>
      <c r="Q253" s="178"/>
      <c r="R253" s="178"/>
      <c r="S253" s="178"/>
      <c r="T253" s="179"/>
      <c r="U253" s="41"/>
      <c r="V253" s="42"/>
      <c r="W253" s="42"/>
    </row>
    <row r="254" spans="1:32" x14ac:dyDescent="0.25">
      <c r="A254" s="13"/>
      <c r="B254" s="27"/>
      <c r="C254" s="28"/>
      <c r="D254" s="27"/>
      <c r="E254" s="27"/>
      <c r="F254" s="27"/>
      <c r="G254" s="27"/>
      <c r="H254" s="27"/>
      <c r="I254" s="27"/>
      <c r="J254" s="27"/>
      <c r="K254" s="27"/>
      <c r="L254" s="27"/>
      <c r="M254" s="27"/>
      <c r="N254" s="27"/>
      <c r="O254" s="27"/>
      <c r="P254" s="27"/>
      <c r="Q254" s="27"/>
      <c r="R254" s="27"/>
      <c r="S254" s="27"/>
      <c r="T254" s="27"/>
      <c r="U254" s="41"/>
    </row>
    <row r="255" spans="1:32" s="42" customFormat="1" ht="14.25" customHeight="1" x14ac:dyDescent="0.25">
      <c r="A255" s="13"/>
      <c r="B255" s="27"/>
      <c r="C255" s="6"/>
      <c r="D255" s="27"/>
      <c r="E255" s="168" t="s">
        <v>246</v>
      </c>
      <c r="F255" s="169"/>
      <c r="G255" s="169"/>
      <c r="H255" s="169"/>
      <c r="I255" s="169"/>
      <c r="J255" s="169"/>
      <c r="K255" s="169"/>
      <c r="L255" s="169"/>
      <c r="M255" s="169"/>
      <c r="N255" s="169"/>
      <c r="O255" s="169"/>
      <c r="P255" s="169"/>
      <c r="Q255" s="169"/>
      <c r="R255" s="169"/>
      <c r="S255" s="169"/>
      <c r="T255" s="169"/>
      <c r="U255" s="41"/>
      <c r="V255" s="39"/>
      <c r="W255" s="39"/>
      <c r="X255" s="61"/>
      <c r="Y255" s="61"/>
      <c r="Z255" s="61"/>
      <c r="AA255" s="61"/>
      <c r="AB255" s="61"/>
      <c r="AC255" s="61"/>
      <c r="AD255" s="61"/>
      <c r="AE255" s="56"/>
      <c r="AF255" s="56"/>
    </row>
    <row r="256" spans="1:32" x14ac:dyDescent="0.25">
      <c r="A256" s="13"/>
      <c r="B256" s="27"/>
      <c r="C256" s="3"/>
      <c r="D256" s="27"/>
      <c r="E256" s="119" t="s">
        <v>22</v>
      </c>
      <c r="F256" s="120"/>
      <c r="G256" s="120"/>
      <c r="H256" s="120"/>
      <c r="I256" s="120"/>
      <c r="J256" s="120"/>
      <c r="K256" s="120"/>
      <c r="L256" s="120"/>
      <c r="M256" s="120"/>
      <c r="N256" s="120"/>
      <c r="O256" s="120"/>
      <c r="P256" s="120"/>
      <c r="Q256" s="120"/>
      <c r="R256" s="120"/>
      <c r="S256" s="120"/>
      <c r="T256" s="121"/>
      <c r="U256" s="41"/>
    </row>
    <row r="257" spans="1:21" x14ac:dyDescent="0.25">
      <c r="A257" s="13"/>
      <c r="B257" s="27"/>
      <c r="C257" s="3"/>
      <c r="D257" s="27"/>
      <c r="E257" s="122"/>
      <c r="F257" s="123"/>
      <c r="G257" s="123"/>
      <c r="H257" s="123"/>
      <c r="I257" s="123"/>
      <c r="J257" s="123"/>
      <c r="K257" s="123"/>
      <c r="L257" s="123"/>
      <c r="M257" s="123"/>
      <c r="N257" s="123"/>
      <c r="O257" s="123"/>
      <c r="P257" s="123"/>
      <c r="Q257" s="123"/>
      <c r="R257" s="123"/>
      <c r="S257" s="123"/>
      <c r="T257" s="124"/>
      <c r="U257" s="41"/>
    </row>
    <row r="258" spans="1:21" ht="324" customHeight="1" x14ac:dyDescent="0.25">
      <c r="A258" s="13"/>
      <c r="B258" s="27"/>
      <c r="C258" s="4"/>
      <c r="D258" s="27"/>
      <c r="E258" s="125"/>
      <c r="F258" s="126"/>
      <c r="G258" s="126"/>
      <c r="H258" s="126"/>
      <c r="I258" s="126"/>
      <c r="J258" s="126"/>
      <c r="K258" s="126"/>
      <c r="L258" s="126"/>
      <c r="M258" s="126"/>
      <c r="N258" s="126"/>
      <c r="O258" s="126"/>
      <c r="P258" s="126"/>
      <c r="Q258" s="126"/>
      <c r="R258" s="126"/>
      <c r="S258" s="126"/>
      <c r="T258" s="127"/>
      <c r="U258" s="41"/>
    </row>
    <row r="259" spans="1:21" ht="387" customHeight="1" x14ac:dyDescent="0.25">
      <c r="A259" s="13"/>
      <c r="B259" s="27"/>
      <c r="C259" s="5"/>
      <c r="D259" s="27"/>
      <c r="E259" s="119" t="s">
        <v>21</v>
      </c>
      <c r="F259" s="120"/>
      <c r="G259" s="120"/>
      <c r="H259" s="120"/>
      <c r="I259" s="120"/>
      <c r="J259" s="120"/>
      <c r="K259" s="120"/>
      <c r="L259" s="120"/>
      <c r="M259" s="120"/>
      <c r="N259" s="120"/>
      <c r="O259" s="120"/>
      <c r="P259" s="120"/>
      <c r="Q259" s="120"/>
      <c r="R259" s="120"/>
      <c r="S259" s="120"/>
      <c r="T259" s="121"/>
      <c r="U259" s="41"/>
    </row>
    <row r="260" spans="1:21" x14ac:dyDescent="0.25">
      <c r="A260" s="13"/>
      <c r="B260" s="27"/>
      <c r="C260" s="2"/>
      <c r="D260" s="27"/>
      <c r="E260" s="152" t="s">
        <v>352</v>
      </c>
      <c r="F260" s="153"/>
      <c r="G260" s="153"/>
      <c r="H260" s="153"/>
      <c r="I260" s="153"/>
      <c r="J260" s="153"/>
      <c r="K260" s="153"/>
      <c r="L260" s="153"/>
      <c r="M260" s="153"/>
      <c r="N260" s="153"/>
      <c r="O260" s="153"/>
      <c r="P260" s="153"/>
      <c r="Q260" s="153"/>
      <c r="R260" s="153"/>
      <c r="S260" s="153"/>
      <c r="T260" s="153"/>
      <c r="U260" s="41"/>
    </row>
    <row r="261" spans="1:21" x14ac:dyDescent="0.25">
      <c r="A261" s="13"/>
      <c r="B261" s="27"/>
      <c r="C261" s="3"/>
      <c r="D261" s="27"/>
      <c r="E261" s="119" t="s">
        <v>20</v>
      </c>
      <c r="F261" s="120"/>
      <c r="G261" s="120"/>
      <c r="H261" s="120"/>
      <c r="I261" s="120"/>
      <c r="J261" s="120"/>
      <c r="K261" s="120"/>
      <c r="L261" s="120"/>
      <c r="M261" s="120"/>
      <c r="N261" s="120"/>
      <c r="O261" s="120"/>
      <c r="P261" s="120"/>
      <c r="Q261" s="120"/>
      <c r="R261" s="120"/>
      <c r="S261" s="120"/>
      <c r="T261" s="121"/>
      <c r="U261" s="41"/>
    </row>
    <row r="262" spans="1:21" x14ac:dyDescent="0.25">
      <c r="A262" s="13"/>
      <c r="B262" s="27"/>
      <c r="C262" s="3"/>
      <c r="D262" s="27"/>
      <c r="E262" s="122"/>
      <c r="F262" s="123"/>
      <c r="G262" s="123"/>
      <c r="H262" s="123"/>
      <c r="I262" s="123"/>
      <c r="J262" s="123"/>
      <c r="K262" s="123"/>
      <c r="L262" s="123"/>
      <c r="M262" s="123"/>
      <c r="N262" s="123"/>
      <c r="O262" s="123"/>
      <c r="P262" s="123"/>
      <c r="Q262" s="123"/>
      <c r="R262" s="123"/>
      <c r="S262" s="123"/>
      <c r="T262" s="124"/>
      <c r="U262" s="41"/>
    </row>
    <row r="263" spans="1:21" ht="299.25" customHeight="1" x14ac:dyDescent="0.25">
      <c r="A263" s="13"/>
      <c r="B263" s="27"/>
      <c r="C263" s="4"/>
      <c r="D263" s="27"/>
      <c r="E263" s="125"/>
      <c r="F263" s="126"/>
      <c r="G263" s="126"/>
      <c r="H263" s="126"/>
      <c r="I263" s="126"/>
      <c r="J263" s="126"/>
      <c r="K263" s="126"/>
      <c r="L263" s="126"/>
      <c r="M263" s="126"/>
      <c r="N263" s="126"/>
      <c r="O263" s="126"/>
      <c r="P263" s="126"/>
      <c r="Q263" s="126"/>
      <c r="R263" s="126"/>
      <c r="S263" s="126"/>
      <c r="T263" s="127"/>
      <c r="U263" s="41"/>
    </row>
    <row r="264" spans="1:21" x14ac:dyDescent="0.25">
      <c r="A264" s="13"/>
      <c r="B264" s="27"/>
      <c r="C264" s="5"/>
      <c r="D264" s="27"/>
      <c r="E264" s="27"/>
      <c r="F264" s="27"/>
      <c r="G264" s="27"/>
      <c r="H264" s="27"/>
      <c r="I264" s="27"/>
      <c r="J264" s="27"/>
      <c r="K264" s="27"/>
      <c r="L264" s="27"/>
      <c r="M264" s="27"/>
      <c r="N264" s="27"/>
      <c r="O264" s="27"/>
      <c r="P264" s="27"/>
      <c r="Q264" s="27"/>
      <c r="R264" s="27"/>
      <c r="S264" s="27"/>
      <c r="T264" s="27"/>
      <c r="U264" s="41"/>
    </row>
    <row r="265" spans="1:21" x14ac:dyDescent="0.25">
      <c r="A265" s="13"/>
      <c r="B265" s="27"/>
      <c r="C265" s="119" t="s">
        <v>287</v>
      </c>
      <c r="D265" s="120"/>
      <c r="E265" s="120"/>
      <c r="F265" s="120"/>
      <c r="G265" s="120"/>
      <c r="H265" s="120"/>
      <c r="I265" s="120"/>
      <c r="J265" s="120"/>
      <c r="K265" s="120"/>
      <c r="L265" s="120"/>
      <c r="M265" s="120"/>
      <c r="N265" s="120"/>
      <c r="O265" s="120"/>
      <c r="P265" s="120"/>
      <c r="Q265" s="120"/>
      <c r="R265" s="120"/>
      <c r="S265" s="120"/>
      <c r="T265" s="121"/>
      <c r="U265" s="41"/>
    </row>
    <row r="266" spans="1:21" x14ac:dyDescent="0.25">
      <c r="A266" s="13"/>
      <c r="B266" s="27"/>
      <c r="C266" s="122"/>
      <c r="D266" s="123"/>
      <c r="E266" s="123"/>
      <c r="F266" s="123"/>
      <c r="G266" s="123"/>
      <c r="H266" s="123"/>
      <c r="I266" s="123"/>
      <c r="J266" s="123"/>
      <c r="K266" s="123"/>
      <c r="L266" s="123"/>
      <c r="M266" s="123"/>
      <c r="N266" s="123"/>
      <c r="O266" s="123"/>
      <c r="P266" s="123"/>
      <c r="Q266" s="123"/>
      <c r="R266" s="123"/>
      <c r="S266" s="123"/>
      <c r="T266" s="124"/>
      <c r="U266" s="41"/>
    </row>
    <row r="267" spans="1:21" x14ac:dyDescent="0.25">
      <c r="A267" s="13"/>
      <c r="B267" s="27"/>
      <c r="C267" s="125"/>
      <c r="D267" s="126"/>
      <c r="E267" s="126"/>
      <c r="F267" s="126"/>
      <c r="G267" s="126"/>
      <c r="H267" s="126"/>
      <c r="I267" s="126"/>
      <c r="J267" s="126"/>
      <c r="K267" s="126"/>
      <c r="L267" s="126"/>
      <c r="M267" s="126"/>
      <c r="N267" s="126"/>
      <c r="O267" s="126"/>
      <c r="P267" s="126"/>
      <c r="Q267" s="126"/>
      <c r="R267" s="126"/>
      <c r="S267" s="126"/>
      <c r="T267" s="127"/>
      <c r="U267" s="41"/>
    </row>
    <row r="268" spans="1:21" x14ac:dyDescent="0.25">
      <c r="A268" s="13"/>
      <c r="B268" s="27"/>
      <c r="C268" s="27"/>
      <c r="D268" s="27"/>
      <c r="E268" s="27"/>
      <c r="F268" s="27"/>
      <c r="G268" s="27"/>
      <c r="H268" s="27"/>
      <c r="I268" s="27"/>
      <c r="J268" s="27"/>
      <c r="K268" s="27"/>
      <c r="L268" s="27"/>
      <c r="M268" s="27"/>
      <c r="N268" s="27"/>
      <c r="O268" s="27"/>
      <c r="P268" s="27"/>
      <c r="Q268" s="27"/>
      <c r="R268" s="27"/>
      <c r="S268" s="27"/>
      <c r="T268" s="27"/>
      <c r="U268" s="41"/>
    </row>
    <row r="269" spans="1:21" x14ac:dyDescent="0.25">
      <c r="A269" s="13"/>
      <c r="B269" s="27"/>
      <c r="C269" s="17" t="s">
        <v>322</v>
      </c>
      <c r="D269" s="27"/>
      <c r="E269" s="27"/>
      <c r="F269" s="27"/>
      <c r="G269" s="27"/>
      <c r="H269" s="27"/>
      <c r="I269" s="27"/>
      <c r="J269" s="27"/>
      <c r="K269" s="27"/>
      <c r="L269" s="27"/>
      <c r="M269" s="27"/>
      <c r="N269" s="27"/>
      <c r="O269" s="27"/>
      <c r="P269" s="27"/>
      <c r="Q269" s="27"/>
      <c r="R269" s="27"/>
      <c r="S269" s="27"/>
      <c r="T269" s="27"/>
      <c r="U269" s="41"/>
    </row>
    <row r="270" spans="1:21" ht="77.25" customHeight="1" x14ac:dyDescent="0.25">
      <c r="A270" s="13"/>
      <c r="B270" s="27"/>
      <c r="C270" s="118" t="s">
        <v>353</v>
      </c>
      <c r="D270" s="138"/>
      <c r="E270" s="138"/>
      <c r="F270" s="138"/>
      <c r="G270" s="138"/>
      <c r="H270" s="138"/>
      <c r="I270" s="138"/>
      <c r="J270" s="138"/>
      <c r="K270" s="138"/>
      <c r="L270" s="138"/>
      <c r="M270" s="138"/>
      <c r="N270" s="138"/>
      <c r="O270" s="138"/>
      <c r="P270" s="138"/>
      <c r="Q270" s="138"/>
      <c r="R270" s="138"/>
      <c r="S270" s="138"/>
      <c r="T270" s="138"/>
      <c r="U270" s="41"/>
    </row>
    <row r="271" spans="1:21" ht="30.75" customHeight="1" x14ac:dyDescent="0.25">
      <c r="A271" s="13"/>
      <c r="B271" s="27"/>
      <c r="C271" s="118" t="s">
        <v>354</v>
      </c>
      <c r="D271" s="138"/>
      <c r="E271" s="138"/>
      <c r="F271" s="138"/>
      <c r="G271" s="138"/>
      <c r="H271" s="138"/>
      <c r="I271" s="138"/>
      <c r="J271" s="138"/>
      <c r="K271" s="138"/>
      <c r="L271" s="138"/>
      <c r="M271" s="138"/>
      <c r="N271" s="138"/>
      <c r="O271" s="138"/>
      <c r="P271" s="138"/>
      <c r="Q271" s="138"/>
      <c r="R271" s="138"/>
      <c r="S271" s="138"/>
      <c r="T271" s="138"/>
      <c r="U271" s="41"/>
    </row>
    <row r="272" spans="1:21" ht="16.5" customHeight="1" x14ac:dyDescent="0.25">
      <c r="A272" s="13"/>
      <c r="B272" s="27"/>
      <c r="C272" s="27"/>
      <c r="D272" s="27"/>
      <c r="E272" s="27"/>
      <c r="F272" s="27"/>
      <c r="G272" s="27"/>
      <c r="H272" s="27"/>
      <c r="I272" s="27"/>
      <c r="J272" s="27"/>
      <c r="K272" s="27"/>
      <c r="L272" s="27"/>
      <c r="M272" s="27"/>
      <c r="N272" s="27"/>
      <c r="O272" s="27"/>
      <c r="P272" s="27"/>
      <c r="Q272" s="27"/>
      <c r="R272" s="27"/>
      <c r="S272" s="27"/>
      <c r="T272" s="27"/>
      <c r="U272" s="41"/>
    </row>
    <row r="273" spans="1:32" ht="15" customHeight="1" x14ac:dyDescent="0.25">
      <c r="A273" s="13"/>
      <c r="B273" s="27"/>
      <c r="C273" s="163" t="s">
        <v>247</v>
      </c>
      <c r="D273" s="164"/>
      <c r="E273" s="164"/>
      <c r="F273" s="164"/>
      <c r="G273" s="164"/>
      <c r="H273" s="164"/>
      <c r="I273" s="164"/>
      <c r="J273" s="164"/>
      <c r="K273" s="164"/>
      <c r="L273" s="164"/>
      <c r="M273" s="164"/>
      <c r="N273" s="164"/>
      <c r="O273" s="164"/>
      <c r="P273" s="164"/>
      <c r="Q273" s="164"/>
      <c r="R273" s="164"/>
      <c r="S273" s="164"/>
      <c r="T273" s="164"/>
      <c r="U273" s="41"/>
      <c r="X273" s="62"/>
      <c r="Y273" s="62"/>
      <c r="Z273" s="62"/>
      <c r="AA273" s="62"/>
      <c r="AB273" s="62"/>
      <c r="AC273" s="62"/>
      <c r="AD273" s="62"/>
    </row>
    <row r="274" spans="1:32" ht="16.5" customHeight="1" x14ac:dyDescent="0.25">
      <c r="A274" s="13"/>
      <c r="B274" s="27"/>
      <c r="C274" s="30"/>
      <c r="D274" s="27"/>
      <c r="E274" s="27"/>
      <c r="F274" s="27"/>
      <c r="G274" s="27"/>
      <c r="H274" s="27"/>
      <c r="I274" s="27"/>
      <c r="J274" s="27"/>
      <c r="K274" s="27"/>
      <c r="L274" s="27"/>
      <c r="M274" s="27"/>
      <c r="N274" s="27"/>
      <c r="O274" s="27"/>
      <c r="P274" s="27"/>
      <c r="Q274" s="27"/>
      <c r="R274" s="27"/>
      <c r="S274" s="27"/>
      <c r="T274" s="27"/>
      <c r="U274" s="41"/>
      <c r="X274" s="62"/>
      <c r="Y274" s="62"/>
      <c r="Z274" s="62"/>
      <c r="AA274" s="62"/>
      <c r="AB274" s="62"/>
      <c r="AC274" s="62"/>
      <c r="AD274" s="62"/>
    </row>
    <row r="275" spans="1:32" ht="30.75" customHeight="1" x14ac:dyDescent="0.25">
      <c r="A275" s="14"/>
      <c r="B275" s="25"/>
      <c r="C275" s="165" t="s">
        <v>291</v>
      </c>
      <c r="D275" s="167"/>
      <c r="E275" s="167"/>
      <c r="F275" s="167"/>
      <c r="G275" s="167"/>
      <c r="H275" s="167"/>
      <c r="I275" s="167"/>
      <c r="J275" s="167"/>
      <c r="K275" s="167"/>
      <c r="L275" s="167"/>
      <c r="M275" s="167"/>
      <c r="N275" s="167"/>
      <c r="O275" s="167"/>
      <c r="P275" s="167"/>
      <c r="Q275" s="167"/>
      <c r="R275" s="167"/>
      <c r="S275" s="167"/>
      <c r="T275" s="167"/>
      <c r="U275" s="43"/>
      <c r="X275" s="62"/>
      <c r="Y275" s="62"/>
      <c r="Z275" s="62"/>
      <c r="AA275" s="62"/>
      <c r="AB275" s="62"/>
      <c r="AC275" s="62"/>
      <c r="AD275" s="62"/>
    </row>
    <row r="276" spans="1:32" x14ac:dyDescent="0.25">
      <c r="A276" s="14"/>
      <c r="B276" s="25"/>
      <c r="C276" s="32"/>
      <c r="D276" s="25"/>
      <c r="E276" s="25"/>
      <c r="F276" s="25"/>
      <c r="G276" s="25"/>
      <c r="H276" s="25"/>
      <c r="I276" s="25"/>
      <c r="J276" s="25"/>
      <c r="K276" s="25"/>
      <c r="L276" s="25"/>
      <c r="M276" s="25"/>
      <c r="N276" s="25"/>
      <c r="O276" s="25"/>
      <c r="P276" s="25"/>
      <c r="Q276" s="25"/>
      <c r="R276" s="25"/>
      <c r="S276" s="25"/>
      <c r="T276" s="25"/>
      <c r="U276" s="43"/>
    </row>
    <row r="277" spans="1:32" ht="48" customHeight="1" x14ac:dyDescent="0.25">
      <c r="A277" s="14"/>
      <c r="B277" s="25"/>
      <c r="C277" s="118" t="s">
        <v>292</v>
      </c>
      <c r="D277" s="138"/>
      <c r="E277" s="138"/>
      <c r="F277" s="138"/>
      <c r="G277" s="138"/>
      <c r="H277" s="138"/>
      <c r="I277" s="138"/>
      <c r="J277" s="138"/>
      <c r="K277" s="138"/>
      <c r="L277" s="138"/>
      <c r="M277" s="138"/>
      <c r="N277" s="138"/>
      <c r="O277" s="138"/>
      <c r="P277" s="138"/>
      <c r="Q277" s="138"/>
      <c r="R277" s="138"/>
      <c r="S277" s="138"/>
      <c r="T277" s="138"/>
      <c r="U277" s="43"/>
      <c r="V277" s="42"/>
      <c r="W277" s="42"/>
    </row>
    <row r="278" spans="1:32" ht="17.25" customHeight="1" x14ac:dyDescent="0.25">
      <c r="A278" s="13"/>
      <c r="B278" s="27"/>
      <c r="C278" s="27"/>
      <c r="D278" s="27"/>
      <c r="E278" s="27"/>
      <c r="F278" s="27"/>
      <c r="G278" s="27"/>
      <c r="H278" s="27"/>
      <c r="I278" s="27"/>
      <c r="J278" s="27"/>
      <c r="K278" s="27"/>
      <c r="L278" s="27"/>
      <c r="M278" s="27"/>
      <c r="N278" s="27"/>
      <c r="O278" s="27"/>
      <c r="P278" s="27"/>
      <c r="Q278" s="27"/>
      <c r="R278" s="27"/>
      <c r="S278" s="27"/>
      <c r="T278" s="27"/>
      <c r="U278" s="41"/>
      <c r="V278" s="42"/>
      <c r="W278" s="42"/>
    </row>
    <row r="279" spans="1:32" s="42" customFormat="1" ht="63.75" customHeight="1" x14ac:dyDescent="0.25">
      <c r="A279" s="13"/>
      <c r="B279" s="27"/>
      <c r="C279" s="157" t="s">
        <v>355</v>
      </c>
      <c r="D279" s="129"/>
      <c r="E279" s="129"/>
      <c r="F279" s="130"/>
      <c r="G279" s="19"/>
      <c r="H279" s="157" t="s">
        <v>307</v>
      </c>
      <c r="I279" s="129"/>
      <c r="J279" s="129"/>
      <c r="K279" s="129"/>
      <c r="L279" s="130"/>
      <c r="M279" s="19"/>
      <c r="N279" s="157" t="s">
        <v>306</v>
      </c>
      <c r="O279" s="129"/>
      <c r="P279" s="129"/>
      <c r="Q279" s="129"/>
      <c r="R279" s="129"/>
      <c r="S279" s="129"/>
      <c r="T279" s="130"/>
      <c r="U279" s="41"/>
      <c r="X279" s="61"/>
      <c r="Y279" s="61"/>
      <c r="Z279" s="61"/>
      <c r="AA279" s="61"/>
      <c r="AB279" s="61"/>
      <c r="AC279" s="61"/>
      <c r="AD279" s="61"/>
      <c r="AE279" s="56"/>
      <c r="AF279" s="56"/>
    </row>
    <row r="280" spans="1:32" s="42" customFormat="1" x14ac:dyDescent="0.25">
      <c r="A280" s="13"/>
      <c r="B280" s="27"/>
      <c r="C280" s="27"/>
      <c r="D280" s="27"/>
      <c r="E280" s="27"/>
      <c r="F280" s="27"/>
      <c r="G280" s="27"/>
      <c r="H280" s="27"/>
      <c r="I280" s="27"/>
      <c r="J280" s="27"/>
      <c r="K280" s="27"/>
      <c r="L280" s="27"/>
      <c r="M280" s="27"/>
      <c r="N280" s="27"/>
      <c r="O280" s="27"/>
      <c r="P280" s="27"/>
      <c r="Q280" s="27"/>
      <c r="R280" s="27"/>
      <c r="S280" s="27"/>
      <c r="T280" s="27"/>
      <c r="U280" s="41"/>
      <c r="V280" s="39"/>
      <c r="W280" s="39"/>
      <c r="X280" s="61"/>
      <c r="Y280" s="61"/>
      <c r="Z280" s="61"/>
      <c r="AA280" s="61"/>
      <c r="AB280" s="61"/>
      <c r="AC280" s="61"/>
      <c r="AD280" s="61"/>
      <c r="AE280" s="56"/>
      <c r="AF280" s="56"/>
    </row>
    <row r="281" spans="1:32" s="42" customFormat="1" ht="12.75" customHeight="1" x14ac:dyDescent="0.25">
      <c r="A281" s="13"/>
      <c r="B281" s="27"/>
      <c r="C281" s="119" t="s">
        <v>4</v>
      </c>
      <c r="D281" s="158"/>
      <c r="E281" s="158"/>
      <c r="F281" s="159"/>
      <c r="G281" s="20"/>
      <c r="H281" s="119" t="s">
        <v>293</v>
      </c>
      <c r="I281" s="158"/>
      <c r="J281" s="158"/>
      <c r="K281" s="158"/>
      <c r="L281" s="170"/>
      <c r="M281" s="20"/>
      <c r="N281" s="119" t="s">
        <v>3</v>
      </c>
      <c r="O281" s="158"/>
      <c r="P281" s="158"/>
      <c r="Q281" s="158"/>
      <c r="R281" s="158"/>
      <c r="S281" s="158"/>
      <c r="T281" s="159"/>
      <c r="U281" s="41"/>
      <c r="V281" s="39"/>
      <c r="W281" s="39"/>
      <c r="X281" s="61"/>
      <c r="Y281" s="61"/>
      <c r="Z281" s="61"/>
      <c r="AA281" s="61"/>
      <c r="AB281" s="61"/>
      <c r="AC281" s="61"/>
      <c r="AD281" s="61"/>
      <c r="AE281" s="56"/>
      <c r="AF281" s="56"/>
    </row>
    <row r="282" spans="1:32" ht="123.75" customHeight="1" x14ac:dyDescent="0.25">
      <c r="A282" s="13"/>
      <c r="B282" s="27"/>
      <c r="C282" s="160"/>
      <c r="D282" s="161"/>
      <c r="E282" s="161"/>
      <c r="F282" s="162"/>
      <c r="G282" s="20"/>
      <c r="H282" s="160"/>
      <c r="I282" s="161"/>
      <c r="J282" s="161"/>
      <c r="K282" s="161"/>
      <c r="L282" s="171"/>
      <c r="M282" s="20"/>
      <c r="N282" s="160"/>
      <c r="O282" s="161"/>
      <c r="P282" s="161"/>
      <c r="Q282" s="161"/>
      <c r="R282" s="161"/>
      <c r="S282" s="161"/>
      <c r="T282" s="162"/>
      <c r="U282" s="41"/>
    </row>
    <row r="283" spans="1:32" ht="14.25" customHeight="1" x14ac:dyDescent="0.25">
      <c r="A283" s="13"/>
      <c r="B283" s="27"/>
      <c r="C283" s="27"/>
      <c r="D283" s="27"/>
      <c r="E283" s="27"/>
      <c r="F283" s="27"/>
      <c r="G283" s="27"/>
      <c r="H283" s="27"/>
      <c r="I283" s="27"/>
      <c r="J283" s="27"/>
      <c r="K283" s="27"/>
      <c r="L283" s="27"/>
      <c r="M283" s="27"/>
      <c r="N283" s="27"/>
      <c r="O283" s="27"/>
      <c r="P283" s="27"/>
      <c r="Q283" s="27"/>
      <c r="R283" s="27"/>
      <c r="S283" s="27"/>
      <c r="T283" s="27"/>
      <c r="U283" s="41"/>
    </row>
    <row r="284" spans="1:32" x14ac:dyDescent="0.25">
      <c r="A284" s="13"/>
      <c r="B284" s="27"/>
      <c r="C284" s="119" t="s">
        <v>5</v>
      </c>
      <c r="D284" s="158"/>
      <c r="E284" s="158"/>
      <c r="F284" s="159"/>
      <c r="G284" s="20"/>
      <c r="H284" s="119" t="s">
        <v>293</v>
      </c>
      <c r="I284" s="158"/>
      <c r="J284" s="158"/>
      <c r="K284" s="158"/>
      <c r="L284" s="170"/>
      <c r="M284" s="20"/>
      <c r="N284" s="119" t="s">
        <v>6</v>
      </c>
      <c r="O284" s="158"/>
      <c r="P284" s="158"/>
      <c r="Q284" s="158"/>
      <c r="R284" s="158"/>
      <c r="S284" s="158"/>
      <c r="T284" s="159"/>
      <c r="U284" s="41"/>
      <c r="X284" s="63"/>
      <c r="Y284" s="63"/>
      <c r="Z284" s="63"/>
      <c r="AA284" s="63"/>
      <c r="AB284" s="63"/>
      <c r="AC284" s="63"/>
      <c r="AD284" s="63"/>
    </row>
    <row r="285" spans="1:32" ht="30.75" customHeight="1" x14ac:dyDescent="0.25">
      <c r="A285" s="13"/>
      <c r="B285" s="27"/>
      <c r="C285" s="160"/>
      <c r="D285" s="161"/>
      <c r="E285" s="161"/>
      <c r="F285" s="162"/>
      <c r="G285" s="20"/>
      <c r="H285" s="160"/>
      <c r="I285" s="161"/>
      <c r="J285" s="161"/>
      <c r="K285" s="161"/>
      <c r="L285" s="171"/>
      <c r="M285" s="20"/>
      <c r="N285" s="160"/>
      <c r="O285" s="161"/>
      <c r="P285" s="161"/>
      <c r="Q285" s="161"/>
      <c r="R285" s="161"/>
      <c r="S285" s="161"/>
      <c r="T285" s="162"/>
      <c r="U285" s="41"/>
    </row>
    <row r="286" spans="1:32" x14ac:dyDescent="0.25">
      <c r="A286" s="13"/>
      <c r="B286" s="27"/>
      <c r="C286" s="10"/>
      <c r="D286" s="10"/>
      <c r="E286" s="10"/>
      <c r="F286" s="10"/>
      <c r="G286" s="20"/>
      <c r="H286" s="10"/>
      <c r="I286" s="10"/>
      <c r="J286" s="10"/>
      <c r="K286" s="10"/>
      <c r="L286" s="10"/>
      <c r="M286" s="20"/>
      <c r="N286" s="10"/>
      <c r="O286" s="10"/>
      <c r="P286" s="10"/>
      <c r="Q286" s="10"/>
      <c r="R286" s="10"/>
      <c r="S286" s="10"/>
      <c r="T286" s="10"/>
      <c r="U286" s="41"/>
    </row>
    <row r="287" spans="1:32" ht="15" customHeight="1" x14ac:dyDescent="0.25">
      <c r="A287" s="13"/>
      <c r="B287" s="27"/>
      <c r="C287" s="119" t="s">
        <v>7</v>
      </c>
      <c r="D287" s="158"/>
      <c r="E287" s="158"/>
      <c r="F287" s="159"/>
      <c r="G287" s="20"/>
      <c r="H287" s="119" t="s">
        <v>293</v>
      </c>
      <c r="I287" s="158"/>
      <c r="J287" s="158"/>
      <c r="K287" s="158"/>
      <c r="L287" s="170"/>
      <c r="M287" s="20"/>
      <c r="N287" s="119" t="s">
        <v>8</v>
      </c>
      <c r="O287" s="158"/>
      <c r="P287" s="158"/>
      <c r="Q287" s="158"/>
      <c r="R287" s="158"/>
      <c r="S287" s="158"/>
      <c r="T287" s="159"/>
      <c r="U287" s="41"/>
    </row>
    <row r="288" spans="1:32" ht="409.5" customHeight="1" x14ac:dyDescent="0.25">
      <c r="A288" s="13"/>
      <c r="B288" s="27"/>
      <c r="C288" s="160"/>
      <c r="D288" s="161"/>
      <c r="E288" s="161"/>
      <c r="F288" s="162"/>
      <c r="G288" s="20"/>
      <c r="H288" s="160"/>
      <c r="I288" s="161"/>
      <c r="J288" s="161"/>
      <c r="K288" s="161"/>
      <c r="L288" s="171"/>
      <c r="M288" s="20"/>
      <c r="N288" s="160"/>
      <c r="O288" s="161"/>
      <c r="P288" s="161"/>
      <c r="Q288" s="161"/>
      <c r="R288" s="161"/>
      <c r="S288" s="161"/>
      <c r="T288" s="162"/>
      <c r="U288" s="41"/>
      <c r="V288" s="45"/>
      <c r="W288" s="45"/>
    </row>
    <row r="289" spans="1:32" x14ac:dyDescent="0.25">
      <c r="A289" s="13"/>
      <c r="B289" s="27"/>
      <c r="C289" s="27"/>
      <c r="D289" s="27"/>
      <c r="E289" s="27"/>
      <c r="F289" s="27"/>
      <c r="G289" s="27"/>
      <c r="H289" s="27"/>
      <c r="I289" s="27"/>
      <c r="J289" s="27"/>
      <c r="K289" s="27"/>
      <c r="L289" s="27"/>
      <c r="M289" s="27"/>
      <c r="N289" s="27"/>
      <c r="O289" s="27"/>
      <c r="P289" s="27"/>
      <c r="Q289" s="27"/>
      <c r="R289" s="27"/>
      <c r="S289" s="27"/>
      <c r="T289" s="27"/>
      <c r="U289" s="41"/>
    </row>
    <row r="290" spans="1:32" x14ac:dyDescent="0.25">
      <c r="A290" s="13"/>
      <c r="B290" s="27"/>
      <c r="C290" s="10"/>
      <c r="D290" s="10"/>
      <c r="E290" s="10"/>
      <c r="F290" s="10"/>
      <c r="G290" s="20"/>
      <c r="H290" s="10"/>
      <c r="I290" s="10"/>
      <c r="J290" s="10"/>
      <c r="K290" s="10"/>
      <c r="L290" s="10"/>
      <c r="M290" s="20"/>
      <c r="N290" s="10"/>
      <c r="O290" s="10"/>
      <c r="P290" s="10"/>
      <c r="Q290" s="10"/>
      <c r="R290" s="10"/>
      <c r="S290" s="10"/>
      <c r="T290" s="10"/>
      <c r="U290" s="41"/>
      <c r="X290" s="63"/>
      <c r="Y290" s="63"/>
      <c r="Z290" s="63"/>
      <c r="AA290" s="63"/>
      <c r="AB290" s="63"/>
      <c r="AC290" s="63"/>
      <c r="AD290" s="63"/>
    </row>
    <row r="291" spans="1:32" ht="3" customHeight="1" x14ac:dyDescent="0.25">
      <c r="A291" s="13"/>
      <c r="B291" s="27"/>
      <c r="C291" s="119" t="s">
        <v>9</v>
      </c>
      <c r="D291" s="120"/>
      <c r="E291" s="120"/>
      <c r="F291" s="120"/>
      <c r="G291" s="120"/>
      <c r="H291" s="120"/>
      <c r="I291" s="120"/>
      <c r="J291" s="120"/>
      <c r="K291" s="120"/>
      <c r="L291" s="120"/>
      <c r="M291" s="120"/>
      <c r="N291" s="120"/>
      <c r="O291" s="120"/>
      <c r="P291" s="120"/>
      <c r="Q291" s="120"/>
      <c r="R291" s="120"/>
      <c r="S291" s="120"/>
      <c r="T291" s="121"/>
      <c r="U291" s="41"/>
      <c r="X291" s="63"/>
      <c r="Y291" s="63"/>
      <c r="Z291" s="63"/>
      <c r="AA291" s="63"/>
      <c r="AB291" s="63"/>
      <c r="AC291" s="63"/>
      <c r="AD291" s="63"/>
    </row>
    <row r="292" spans="1:32" hidden="1" x14ac:dyDescent="0.25">
      <c r="A292" s="13"/>
      <c r="B292" s="27"/>
      <c r="C292" s="122"/>
      <c r="D292" s="123"/>
      <c r="E292" s="123"/>
      <c r="F292" s="123"/>
      <c r="G292" s="123"/>
      <c r="H292" s="123"/>
      <c r="I292" s="123"/>
      <c r="J292" s="123"/>
      <c r="K292" s="123"/>
      <c r="L292" s="123"/>
      <c r="M292" s="123"/>
      <c r="N292" s="123"/>
      <c r="O292" s="123"/>
      <c r="P292" s="123"/>
      <c r="Q292" s="123"/>
      <c r="R292" s="123"/>
      <c r="S292" s="123"/>
      <c r="T292" s="124"/>
      <c r="U292" s="41"/>
      <c r="V292" s="45"/>
      <c r="W292" s="45"/>
      <c r="X292" s="63"/>
      <c r="Y292" s="63"/>
      <c r="Z292" s="63"/>
      <c r="AA292" s="63"/>
      <c r="AB292" s="63"/>
      <c r="AC292" s="63"/>
      <c r="AD292" s="63"/>
    </row>
    <row r="293" spans="1:32" ht="150" customHeight="1" x14ac:dyDescent="0.25">
      <c r="A293" s="13"/>
      <c r="B293" s="27"/>
      <c r="C293" s="125"/>
      <c r="D293" s="126"/>
      <c r="E293" s="126"/>
      <c r="F293" s="126"/>
      <c r="G293" s="126"/>
      <c r="H293" s="126"/>
      <c r="I293" s="126"/>
      <c r="J293" s="126"/>
      <c r="K293" s="126"/>
      <c r="L293" s="126"/>
      <c r="M293" s="126"/>
      <c r="N293" s="126"/>
      <c r="O293" s="126"/>
      <c r="P293" s="126"/>
      <c r="Q293" s="126"/>
      <c r="R293" s="126"/>
      <c r="S293" s="126"/>
      <c r="T293" s="127"/>
      <c r="U293" s="41"/>
      <c r="V293" s="45"/>
      <c r="W293" s="45"/>
      <c r="X293" s="63"/>
      <c r="Y293" s="63"/>
      <c r="Z293" s="63"/>
      <c r="AA293" s="63"/>
      <c r="AB293" s="63"/>
      <c r="AC293" s="63"/>
      <c r="AD293" s="63"/>
    </row>
    <row r="294" spans="1:32" s="45" customFormat="1" x14ac:dyDescent="0.25">
      <c r="A294" s="13"/>
      <c r="B294" s="27"/>
      <c r="C294" s="10"/>
      <c r="D294" s="10"/>
      <c r="E294" s="10"/>
      <c r="F294" s="10"/>
      <c r="G294" s="20"/>
      <c r="H294" s="10"/>
      <c r="I294" s="10"/>
      <c r="J294" s="10"/>
      <c r="K294" s="10"/>
      <c r="L294" s="10"/>
      <c r="M294" s="20"/>
      <c r="N294" s="10"/>
      <c r="O294" s="10"/>
      <c r="P294" s="10"/>
      <c r="Q294" s="10"/>
      <c r="R294" s="10"/>
      <c r="S294" s="10"/>
      <c r="T294" s="10"/>
      <c r="U294" s="41"/>
      <c r="X294" s="63"/>
      <c r="Y294" s="63"/>
      <c r="Z294" s="63"/>
      <c r="AA294" s="63"/>
      <c r="AB294" s="63"/>
      <c r="AC294" s="63"/>
      <c r="AD294" s="63"/>
      <c r="AE294" s="57"/>
      <c r="AF294" s="57"/>
    </row>
    <row r="295" spans="1:32" s="45" customFormat="1" x14ac:dyDescent="0.25">
      <c r="A295" s="13"/>
      <c r="B295" s="27"/>
      <c r="C295" s="17" t="s">
        <v>322</v>
      </c>
      <c r="D295" s="27"/>
      <c r="E295" s="27"/>
      <c r="F295" s="27"/>
      <c r="G295" s="27"/>
      <c r="H295" s="27"/>
      <c r="I295" s="27"/>
      <c r="J295" s="27"/>
      <c r="K295" s="27"/>
      <c r="L295" s="27"/>
      <c r="M295" s="27"/>
      <c r="N295" s="27"/>
      <c r="O295" s="27"/>
      <c r="P295" s="27"/>
      <c r="Q295" s="27"/>
      <c r="R295" s="27"/>
      <c r="S295" s="27"/>
      <c r="T295" s="27"/>
      <c r="U295" s="41"/>
      <c r="X295" s="63"/>
      <c r="Y295" s="63"/>
      <c r="Z295" s="63"/>
      <c r="AA295" s="63"/>
      <c r="AB295" s="63"/>
      <c r="AC295" s="63"/>
      <c r="AD295" s="63"/>
      <c r="AE295" s="57"/>
      <c r="AF295" s="57"/>
    </row>
    <row r="296" spans="1:32" s="45" customFormat="1" ht="63" customHeight="1" x14ac:dyDescent="0.25">
      <c r="A296" s="13"/>
      <c r="B296" s="27"/>
      <c r="C296" s="118" t="s">
        <v>356</v>
      </c>
      <c r="D296" s="138"/>
      <c r="E296" s="138"/>
      <c r="F296" s="138"/>
      <c r="G296" s="138"/>
      <c r="H296" s="138"/>
      <c r="I296" s="138"/>
      <c r="J296" s="138"/>
      <c r="K296" s="138"/>
      <c r="L296" s="138"/>
      <c r="M296" s="138"/>
      <c r="N296" s="138"/>
      <c r="O296" s="138"/>
      <c r="P296" s="138"/>
      <c r="Q296" s="138"/>
      <c r="R296" s="138"/>
      <c r="S296" s="138"/>
      <c r="T296" s="138"/>
      <c r="U296" s="41"/>
      <c r="X296" s="61"/>
      <c r="Y296" s="61"/>
      <c r="Z296" s="61"/>
      <c r="AA296" s="61"/>
      <c r="AB296" s="61"/>
      <c r="AC296" s="61"/>
      <c r="AD296" s="61"/>
      <c r="AE296" s="57"/>
      <c r="AF296" s="57"/>
    </row>
    <row r="297" spans="1:32" s="45" customFormat="1" x14ac:dyDescent="0.25">
      <c r="A297" s="13"/>
      <c r="B297" s="27"/>
      <c r="C297" s="10"/>
      <c r="D297" s="10"/>
      <c r="E297" s="10"/>
      <c r="F297" s="10"/>
      <c r="G297" s="20"/>
      <c r="H297" s="10"/>
      <c r="I297" s="10"/>
      <c r="J297" s="10"/>
      <c r="K297" s="10"/>
      <c r="L297" s="10"/>
      <c r="M297" s="20"/>
      <c r="N297" s="10"/>
      <c r="O297" s="10"/>
      <c r="P297" s="10"/>
      <c r="Q297" s="10"/>
      <c r="R297" s="10"/>
      <c r="S297" s="10"/>
      <c r="T297" s="10"/>
      <c r="U297" s="41"/>
      <c r="X297" s="61"/>
      <c r="Y297" s="61"/>
      <c r="Z297" s="61"/>
      <c r="AA297" s="61"/>
      <c r="AB297" s="61"/>
      <c r="AC297" s="61"/>
      <c r="AD297" s="61"/>
      <c r="AE297" s="57"/>
      <c r="AF297" s="57"/>
    </row>
    <row r="298" spans="1:32" s="45" customFormat="1" ht="15.75" customHeight="1" x14ac:dyDescent="0.25">
      <c r="A298" s="13"/>
      <c r="B298" s="27"/>
      <c r="C298" s="163" t="s">
        <v>248</v>
      </c>
      <c r="D298" s="164"/>
      <c r="E298" s="164"/>
      <c r="F298" s="164"/>
      <c r="G298" s="164"/>
      <c r="H298" s="164"/>
      <c r="I298" s="164"/>
      <c r="J298" s="164"/>
      <c r="K298" s="164"/>
      <c r="L298" s="164"/>
      <c r="M298" s="164"/>
      <c r="N298" s="164"/>
      <c r="O298" s="164"/>
      <c r="P298" s="164"/>
      <c r="Q298" s="164"/>
      <c r="R298" s="164"/>
      <c r="S298" s="164"/>
      <c r="T298" s="164"/>
      <c r="U298" s="41"/>
      <c r="X298" s="62"/>
      <c r="Y298" s="62"/>
      <c r="Z298" s="62"/>
      <c r="AA298" s="62"/>
      <c r="AB298" s="62"/>
      <c r="AC298" s="62"/>
      <c r="AD298" s="62"/>
      <c r="AE298" s="57"/>
      <c r="AF298" s="57"/>
    </row>
    <row r="299" spans="1:32" s="45" customFormat="1" ht="16.5" customHeight="1" x14ac:dyDescent="0.25">
      <c r="A299" s="13"/>
      <c r="B299" s="27"/>
      <c r="C299" s="27"/>
      <c r="D299" s="27"/>
      <c r="E299" s="27"/>
      <c r="F299" s="27"/>
      <c r="G299" s="27"/>
      <c r="H299" s="27"/>
      <c r="I299" s="27"/>
      <c r="J299" s="27"/>
      <c r="K299" s="27"/>
      <c r="L299" s="27"/>
      <c r="M299" s="27"/>
      <c r="N299" s="27"/>
      <c r="O299" s="27"/>
      <c r="P299" s="27"/>
      <c r="Q299" s="27"/>
      <c r="R299" s="27"/>
      <c r="S299" s="27"/>
      <c r="T299" s="27"/>
      <c r="U299" s="41"/>
      <c r="X299" s="61"/>
      <c r="Y299" s="61"/>
      <c r="Z299" s="61"/>
      <c r="AA299" s="61"/>
      <c r="AB299" s="61"/>
      <c r="AC299" s="61"/>
      <c r="AD299" s="61"/>
      <c r="AE299" s="57"/>
      <c r="AF299" s="57"/>
    </row>
    <row r="300" spans="1:32" s="45" customFormat="1" ht="30.75" customHeight="1" x14ac:dyDescent="0.25">
      <c r="A300" s="14"/>
      <c r="B300" s="25"/>
      <c r="C300" s="165" t="s">
        <v>295</v>
      </c>
      <c r="D300" s="167"/>
      <c r="E300" s="167"/>
      <c r="F300" s="167"/>
      <c r="G300" s="167"/>
      <c r="H300" s="167"/>
      <c r="I300" s="167"/>
      <c r="J300" s="167"/>
      <c r="K300" s="167"/>
      <c r="L300" s="167"/>
      <c r="M300" s="167"/>
      <c r="N300" s="167"/>
      <c r="O300" s="167"/>
      <c r="P300" s="167"/>
      <c r="Q300" s="167"/>
      <c r="R300" s="167"/>
      <c r="S300" s="167"/>
      <c r="T300" s="167"/>
      <c r="U300" s="43"/>
      <c r="V300" s="39"/>
      <c r="W300" s="39"/>
      <c r="X300" s="64"/>
      <c r="Y300" s="64"/>
      <c r="Z300" s="64"/>
      <c r="AA300" s="64"/>
      <c r="AB300" s="64"/>
      <c r="AC300" s="64"/>
      <c r="AD300" s="64"/>
      <c r="AE300" s="57"/>
      <c r="AF300" s="57"/>
    </row>
    <row r="301" spans="1:32" s="45" customFormat="1" ht="16.5" customHeight="1" x14ac:dyDescent="0.25">
      <c r="A301" s="13"/>
      <c r="B301" s="27"/>
      <c r="C301" s="27"/>
      <c r="D301" s="27"/>
      <c r="E301" s="27"/>
      <c r="F301" s="27"/>
      <c r="G301" s="27"/>
      <c r="H301" s="27"/>
      <c r="I301" s="27"/>
      <c r="J301" s="27"/>
      <c r="K301" s="27"/>
      <c r="L301" s="27"/>
      <c r="M301" s="27"/>
      <c r="N301" s="27"/>
      <c r="O301" s="27"/>
      <c r="P301" s="27"/>
      <c r="Q301" s="27"/>
      <c r="R301" s="27"/>
      <c r="S301" s="27"/>
      <c r="T301" s="27"/>
      <c r="U301" s="41"/>
      <c r="V301" s="39"/>
      <c r="W301" s="39"/>
      <c r="X301" s="64"/>
      <c r="Y301" s="64"/>
      <c r="Z301" s="64"/>
      <c r="AA301" s="64"/>
      <c r="AB301" s="64"/>
      <c r="AC301" s="64"/>
      <c r="AD301" s="64"/>
      <c r="AE301" s="57"/>
      <c r="AF301" s="57"/>
    </row>
    <row r="302" spans="1:32" ht="14.25" customHeight="1" x14ac:dyDescent="0.25">
      <c r="A302" s="21"/>
      <c r="B302" s="35"/>
      <c r="C302" s="154" t="s">
        <v>249</v>
      </c>
      <c r="D302" s="155"/>
      <c r="E302" s="155"/>
      <c r="F302" s="156"/>
      <c r="G302" s="35"/>
      <c r="H302" s="154" t="s">
        <v>250</v>
      </c>
      <c r="I302" s="155"/>
      <c r="J302" s="155"/>
      <c r="K302" s="155"/>
      <c r="L302" s="155"/>
      <c r="M302" s="155"/>
      <c r="N302" s="155"/>
      <c r="O302" s="155"/>
      <c r="P302" s="155"/>
      <c r="Q302" s="155"/>
      <c r="R302" s="155"/>
      <c r="S302" s="155"/>
      <c r="T302" s="156"/>
      <c r="U302" s="51"/>
      <c r="V302" s="42"/>
      <c r="W302" s="42"/>
    </row>
    <row r="303" spans="1:32" x14ac:dyDescent="0.25">
      <c r="A303" s="21"/>
      <c r="B303" s="35"/>
      <c r="C303" s="35"/>
      <c r="D303" s="35"/>
      <c r="E303" s="35"/>
      <c r="F303" s="35"/>
      <c r="G303" s="35"/>
      <c r="H303" s="35"/>
      <c r="I303" s="35"/>
      <c r="J303" s="35"/>
      <c r="K303" s="35"/>
      <c r="L303" s="35"/>
      <c r="M303" s="35"/>
      <c r="N303" s="35"/>
      <c r="O303" s="35"/>
      <c r="P303" s="35"/>
      <c r="Q303" s="35"/>
      <c r="R303" s="35"/>
      <c r="S303" s="35"/>
      <c r="T303" s="35"/>
      <c r="U303" s="51"/>
    </row>
    <row r="304" spans="1:32" s="42" customFormat="1" ht="13.5" customHeight="1" x14ac:dyDescent="0.25">
      <c r="A304" s="13"/>
      <c r="B304" s="27"/>
      <c r="C304" s="119" t="s">
        <v>10</v>
      </c>
      <c r="D304" s="158"/>
      <c r="E304" s="158"/>
      <c r="F304" s="159"/>
      <c r="G304" s="20"/>
      <c r="H304" s="119" t="s">
        <v>11</v>
      </c>
      <c r="I304" s="158"/>
      <c r="J304" s="158"/>
      <c r="K304" s="158"/>
      <c r="L304" s="205"/>
      <c r="M304" s="206"/>
      <c r="N304" s="206"/>
      <c r="O304" s="206"/>
      <c r="P304" s="206"/>
      <c r="Q304" s="206"/>
      <c r="R304" s="206"/>
      <c r="S304" s="206"/>
      <c r="T304" s="207"/>
      <c r="U304" s="41"/>
      <c r="V304" s="52"/>
      <c r="W304" s="52"/>
      <c r="X304" s="61"/>
      <c r="Y304" s="61"/>
      <c r="Z304" s="61"/>
      <c r="AA304" s="61"/>
      <c r="AB304" s="61"/>
      <c r="AC304" s="61"/>
      <c r="AD304" s="61"/>
      <c r="AE304" s="56"/>
      <c r="AF304" s="56"/>
    </row>
    <row r="305" spans="1:32" ht="20.25" customHeight="1" x14ac:dyDescent="0.25">
      <c r="A305" s="13"/>
      <c r="B305" s="27"/>
      <c r="C305" s="160"/>
      <c r="D305" s="161"/>
      <c r="E305" s="161"/>
      <c r="F305" s="162"/>
      <c r="G305" s="20"/>
      <c r="H305" s="160"/>
      <c r="I305" s="161"/>
      <c r="J305" s="161"/>
      <c r="K305" s="161"/>
      <c r="L305" s="208"/>
      <c r="M305" s="126"/>
      <c r="N305" s="126"/>
      <c r="O305" s="126"/>
      <c r="P305" s="126"/>
      <c r="Q305" s="126"/>
      <c r="R305" s="126"/>
      <c r="S305" s="126"/>
      <c r="T305" s="127"/>
      <c r="U305" s="41"/>
      <c r="V305" s="52"/>
      <c r="W305" s="52"/>
    </row>
    <row r="306" spans="1:32" s="52" customFormat="1" x14ac:dyDescent="0.25">
      <c r="A306" s="13"/>
      <c r="B306" s="27"/>
      <c r="C306" s="27"/>
      <c r="D306" s="27"/>
      <c r="E306" s="27"/>
      <c r="F306" s="27"/>
      <c r="G306" s="27"/>
      <c r="H306" s="27"/>
      <c r="I306" s="27"/>
      <c r="J306" s="27"/>
      <c r="K306" s="27"/>
      <c r="L306" s="27"/>
      <c r="M306" s="27"/>
      <c r="N306" s="27"/>
      <c r="O306" s="27"/>
      <c r="P306" s="27"/>
      <c r="Q306" s="27"/>
      <c r="R306" s="27"/>
      <c r="S306" s="27"/>
      <c r="T306" s="27"/>
      <c r="U306" s="41"/>
      <c r="V306" s="39"/>
      <c r="W306" s="39"/>
      <c r="X306" s="61"/>
      <c r="Y306" s="61"/>
      <c r="Z306" s="61"/>
      <c r="AA306" s="61"/>
      <c r="AB306" s="61"/>
      <c r="AC306" s="61"/>
      <c r="AD306" s="61"/>
      <c r="AE306" s="58"/>
      <c r="AF306" s="58"/>
    </row>
    <row r="307" spans="1:32" s="52" customFormat="1" x14ac:dyDescent="0.25">
      <c r="A307" s="13"/>
      <c r="B307" s="27"/>
      <c r="C307" s="119" t="s">
        <v>12</v>
      </c>
      <c r="D307" s="158"/>
      <c r="E307" s="158"/>
      <c r="F307" s="159"/>
      <c r="G307" s="20"/>
      <c r="H307" s="119" t="s">
        <v>13</v>
      </c>
      <c r="I307" s="158"/>
      <c r="J307" s="158"/>
      <c r="K307" s="158"/>
      <c r="L307" s="205"/>
      <c r="M307" s="206"/>
      <c r="N307" s="206"/>
      <c r="O307" s="206"/>
      <c r="P307" s="206"/>
      <c r="Q307" s="206"/>
      <c r="R307" s="206"/>
      <c r="S307" s="206"/>
      <c r="T307" s="207"/>
      <c r="U307" s="41"/>
      <c r="V307" s="39"/>
      <c r="W307" s="39"/>
      <c r="X307" s="61"/>
      <c r="Y307" s="61"/>
      <c r="Z307" s="61"/>
      <c r="AA307" s="61"/>
      <c r="AB307" s="61"/>
      <c r="AC307" s="61"/>
      <c r="AD307" s="61"/>
      <c r="AE307" s="58"/>
      <c r="AF307" s="58"/>
    </row>
    <row r="308" spans="1:32" ht="63.75" customHeight="1" x14ac:dyDescent="0.25">
      <c r="A308" s="13"/>
      <c r="B308" s="27"/>
      <c r="C308" s="160"/>
      <c r="D308" s="161"/>
      <c r="E308" s="161"/>
      <c r="F308" s="162"/>
      <c r="G308" s="20"/>
      <c r="H308" s="160"/>
      <c r="I308" s="161"/>
      <c r="J308" s="161"/>
      <c r="K308" s="161"/>
      <c r="L308" s="208"/>
      <c r="M308" s="126"/>
      <c r="N308" s="126"/>
      <c r="O308" s="126"/>
      <c r="P308" s="126"/>
      <c r="Q308" s="126"/>
      <c r="R308" s="126"/>
      <c r="S308" s="126"/>
      <c r="T308" s="127"/>
      <c r="U308" s="41"/>
    </row>
    <row r="309" spans="1:32" x14ac:dyDescent="0.25">
      <c r="A309" s="13"/>
      <c r="B309" s="27"/>
      <c r="C309" s="27"/>
      <c r="D309" s="27"/>
      <c r="E309" s="27"/>
      <c r="F309" s="27"/>
      <c r="G309" s="27"/>
      <c r="H309" s="27"/>
      <c r="I309" s="27"/>
      <c r="J309" s="27"/>
      <c r="K309" s="27"/>
      <c r="L309" s="27"/>
      <c r="M309" s="27"/>
      <c r="N309" s="27"/>
      <c r="O309" s="27"/>
      <c r="P309" s="27"/>
      <c r="Q309" s="27"/>
      <c r="R309" s="27"/>
      <c r="S309" s="27"/>
      <c r="T309" s="27"/>
      <c r="U309" s="41"/>
    </row>
    <row r="310" spans="1:32" x14ac:dyDescent="0.25">
      <c r="A310" s="13"/>
      <c r="B310" s="27"/>
      <c r="C310" s="119" t="s">
        <v>296</v>
      </c>
      <c r="D310" s="158"/>
      <c r="E310" s="158"/>
      <c r="F310" s="159"/>
      <c r="G310" s="20"/>
      <c r="H310" s="119" t="s">
        <v>294</v>
      </c>
      <c r="I310" s="158"/>
      <c r="J310" s="158"/>
      <c r="K310" s="158"/>
      <c r="L310" s="205"/>
      <c r="M310" s="206"/>
      <c r="N310" s="206"/>
      <c r="O310" s="206"/>
      <c r="P310" s="206"/>
      <c r="Q310" s="206"/>
      <c r="R310" s="206"/>
      <c r="S310" s="206"/>
      <c r="T310" s="207"/>
      <c r="U310" s="41"/>
    </row>
    <row r="311" spans="1:32" x14ac:dyDescent="0.25">
      <c r="A311" s="13"/>
      <c r="B311" s="27"/>
      <c r="C311" s="160"/>
      <c r="D311" s="161"/>
      <c r="E311" s="161"/>
      <c r="F311" s="162"/>
      <c r="G311" s="20"/>
      <c r="H311" s="160"/>
      <c r="I311" s="161"/>
      <c r="J311" s="161"/>
      <c r="K311" s="161"/>
      <c r="L311" s="208"/>
      <c r="M311" s="126"/>
      <c r="N311" s="126"/>
      <c r="O311" s="126"/>
      <c r="P311" s="126"/>
      <c r="Q311" s="126"/>
      <c r="R311" s="126"/>
      <c r="S311" s="126"/>
      <c r="T311" s="127"/>
      <c r="U311" s="41"/>
      <c r="X311" s="63"/>
      <c r="Y311" s="63"/>
      <c r="Z311" s="63"/>
      <c r="AA311" s="63"/>
      <c r="AB311" s="63"/>
      <c r="AC311" s="63"/>
      <c r="AD311" s="63"/>
    </row>
    <row r="312" spans="1:32" x14ac:dyDescent="0.25">
      <c r="A312" s="13"/>
      <c r="B312" s="27"/>
      <c r="C312" s="27"/>
      <c r="D312" s="27"/>
      <c r="E312" s="27"/>
      <c r="F312" s="27"/>
      <c r="G312" s="27"/>
      <c r="H312" s="27"/>
      <c r="I312" s="27"/>
      <c r="J312" s="27"/>
      <c r="K312" s="27"/>
      <c r="L312" s="27"/>
      <c r="M312" s="27"/>
      <c r="N312" s="27"/>
      <c r="O312" s="27"/>
      <c r="P312" s="27"/>
      <c r="Q312" s="27"/>
      <c r="R312" s="27"/>
      <c r="S312" s="27"/>
      <c r="T312" s="27"/>
      <c r="U312" s="41"/>
      <c r="X312" s="63"/>
      <c r="Y312" s="63"/>
      <c r="Z312" s="63"/>
      <c r="AA312" s="63"/>
      <c r="AB312" s="63"/>
      <c r="AC312" s="63"/>
      <c r="AD312" s="63"/>
    </row>
    <row r="313" spans="1:32" x14ac:dyDescent="0.25">
      <c r="A313" s="13"/>
      <c r="B313" s="27"/>
      <c r="C313" s="119" t="s">
        <v>287</v>
      </c>
      <c r="D313" s="120"/>
      <c r="E313" s="120"/>
      <c r="F313" s="120"/>
      <c r="G313" s="120"/>
      <c r="H313" s="120"/>
      <c r="I313" s="120"/>
      <c r="J313" s="120"/>
      <c r="K313" s="120"/>
      <c r="L313" s="120"/>
      <c r="M313" s="120"/>
      <c r="N313" s="120"/>
      <c r="O313" s="120"/>
      <c r="P313" s="120"/>
      <c r="Q313" s="120"/>
      <c r="R313" s="120"/>
      <c r="S313" s="120"/>
      <c r="T313" s="121"/>
      <c r="U313" s="41"/>
      <c r="X313" s="63"/>
      <c r="Y313" s="63"/>
      <c r="Z313" s="63"/>
      <c r="AA313" s="63"/>
      <c r="AB313" s="63"/>
      <c r="AC313" s="63"/>
      <c r="AD313" s="63"/>
    </row>
    <row r="314" spans="1:32" x14ac:dyDescent="0.25">
      <c r="A314" s="13"/>
      <c r="B314" s="27"/>
      <c r="C314" s="122"/>
      <c r="D314" s="123"/>
      <c r="E314" s="123"/>
      <c r="F314" s="123"/>
      <c r="G314" s="123"/>
      <c r="H314" s="123"/>
      <c r="I314" s="123"/>
      <c r="J314" s="123"/>
      <c r="K314" s="123"/>
      <c r="L314" s="123"/>
      <c r="M314" s="123"/>
      <c r="N314" s="123"/>
      <c r="O314" s="123"/>
      <c r="P314" s="123"/>
      <c r="Q314" s="123"/>
      <c r="R314" s="123"/>
      <c r="S314" s="123"/>
      <c r="T314" s="124"/>
      <c r="U314" s="41"/>
    </row>
    <row r="315" spans="1:32" x14ac:dyDescent="0.25">
      <c r="A315" s="13"/>
      <c r="B315" s="27"/>
      <c r="C315" s="125"/>
      <c r="D315" s="126"/>
      <c r="E315" s="126"/>
      <c r="F315" s="126"/>
      <c r="G315" s="126"/>
      <c r="H315" s="126"/>
      <c r="I315" s="126"/>
      <c r="J315" s="126"/>
      <c r="K315" s="126"/>
      <c r="L315" s="126"/>
      <c r="M315" s="126"/>
      <c r="N315" s="126"/>
      <c r="O315" s="126"/>
      <c r="P315" s="126"/>
      <c r="Q315" s="126"/>
      <c r="R315" s="126"/>
      <c r="S315" s="126"/>
      <c r="T315" s="127"/>
      <c r="U315" s="41"/>
      <c r="V315" s="45"/>
      <c r="W315" s="45"/>
    </row>
    <row r="316" spans="1:32" x14ac:dyDescent="0.25">
      <c r="A316" s="13"/>
      <c r="B316" s="27"/>
      <c r="C316" s="27"/>
      <c r="D316" s="27"/>
      <c r="E316" s="27"/>
      <c r="F316" s="27"/>
      <c r="G316" s="27"/>
      <c r="H316" s="27"/>
      <c r="I316" s="27"/>
      <c r="J316" s="27"/>
      <c r="K316" s="27"/>
      <c r="L316" s="27"/>
      <c r="M316" s="27"/>
      <c r="N316" s="27"/>
      <c r="O316" s="27"/>
      <c r="P316" s="27"/>
      <c r="Q316" s="27"/>
      <c r="R316" s="27"/>
      <c r="S316" s="27"/>
      <c r="T316" s="27"/>
      <c r="U316" s="41"/>
      <c r="V316" s="45"/>
      <c r="W316" s="45"/>
    </row>
    <row r="317" spans="1:32" s="45" customFormat="1" x14ac:dyDescent="0.25">
      <c r="A317" s="13"/>
      <c r="B317" s="163" t="s">
        <v>253</v>
      </c>
      <c r="C317" s="164"/>
      <c r="D317" s="164"/>
      <c r="E317" s="164"/>
      <c r="F317" s="164"/>
      <c r="G317" s="164"/>
      <c r="H317" s="164"/>
      <c r="I317" s="164"/>
      <c r="J317" s="164"/>
      <c r="K317" s="164"/>
      <c r="L317" s="164"/>
      <c r="M317" s="164"/>
      <c r="N317" s="164"/>
      <c r="O317" s="164"/>
      <c r="P317" s="164"/>
      <c r="Q317" s="164"/>
      <c r="R317" s="164"/>
      <c r="S317" s="164"/>
      <c r="T317" s="164"/>
      <c r="U317" s="41"/>
      <c r="X317" s="62"/>
      <c r="Y317" s="62"/>
      <c r="Z317" s="62"/>
      <c r="AA317" s="62"/>
      <c r="AB317" s="62"/>
      <c r="AC317" s="62"/>
      <c r="AD317" s="62"/>
      <c r="AE317" s="57"/>
      <c r="AF317" s="57"/>
    </row>
    <row r="318" spans="1:32" s="45" customFormat="1" x14ac:dyDescent="0.25">
      <c r="A318" s="13"/>
      <c r="B318" s="30"/>
      <c r="C318" s="27"/>
      <c r="D318" s="27"/>
      <c r="E318" s="27"/>
      <c r="F318" s="27"/>
      <c r="G318" s="27"/>
      <c r="H318" s="27"/>
      <c r="I318" s="27"/>
      <c r="J318" s="27"/>
      <c r="K318" s="27"/>
      <c r="L318" s="27"/>
      <c r="M318" s="27"/>
      <c r="N318" s="27"/>
      <c r="O318" s="27"/>
      <c r="P318" s="27"/>
      <c r="Q318" s="27"/>
      <c r="R318" s="27"/>
      <c r="S318" s="27"/>
      <c r="T318" s="27"/>
      <c r="U318" s="41"/>
      <c r="V318" s="39"/>
      <c r="W318" s="39"/>
      <c r="X318" s="61"/>
      <c r="Y318" s="61"/>
      <c r="Z318" s="61"/>
      <c r="AA318" s="61"/>
      <c r="AB318" s="61"/>
      <c r="AC318" s="61"/>
      <c r="AD318" s="61"/>
      <c r="AE318" s="57"/>
      <c r="AF318" s="57"/>
    </row>
    <row r="319" spans="1:32" s="45" customFormat="1" ht="47.25" customHeight="1" x14ac:dyDescent="0.25">
      <c r="A319" s="14"/>
      <c r="B319" s="118" t="s">
        <v>297</v>
      </c>
      <c r="C319" s="138"/>
      <c r="D319" s="138"/>
      <c r="E319" s="138"/>
      <c r="F319" s="138"/>
      <c r="G319" s="138"/>
      <c r="H319" s="138"/>
      <c r="I319" s="138"/>
      <c r="J319" s="138"/>
      <c r="K319" s="138"/>
      <c r="L319" s="138"/>
      <c r="M319" s="138"/>
      <c r="N319" s="138"/>
      <c r="O319" s="138"/>
      <c r="P319" s="138"/>
      <c r="Q319" s="138"/>
      <c r="R319" s="138"/>
      <c r="S319" s="138"/>
      <c r="T319" s="138"/>
      <c r="U319" s="43"/>
      <c r="V319" s="39"/>
      <c r="W319" s="39"/>
      <c r="X319" s="65"/>
      <c r="Y319" s="65"/>
      <c r="Z319" s="65"/>
      <c r="AA319" s="65"/>
      <c r="AB319" s="65"/>
      <c r="AC319" s="65"/>
      <c r="AD319" s="65"/>
      <c r="AE319" s="57"/>
      <c r="AF319" s="57"/>
    </row>
    <row r="320" spans="1:32" ht="14.25" customHeight="1" x14ac:dyDescent="0.25">
      <c r="A320" s="13"/>
      <c r="B320" s="27"/>
      <c r="C320" s="27"/>
      <c r="D320" s="27"/>
      <c r="E320" s="27"/>
      <c r="F320" s="27"/>
      <c r="G320" s="27"/>
      <c r="H320" s="27"/>
      <c r="I320" s="27"/>
      <c r="J320" s="27"/>
      <c r="K320" s="27"/>
      <c r="L320" s="27"/>
      <c r="M320" s="27"/>
      <c r="N320" s="27"/>
      <c r="O320" s="27"/>
      <c r="P320" s="27"/>
      <c r="Q320" s="27"/>
      <c r="R320" s="27"/>
      <c r="S320" s="27"/>
      <c r="T320" s="27"/>
      <c r="U320" s="41"/>
      <c r="X320" s="65"/>
      <c r="Y320" s="65"/>
      <c r="Z320" s="65"/>
      <c r="AA320" s="65"/>
      <c r="AB320" s="65"/>
      <c r="AC320" s="65"/>
      <c r="AD320" s="65"/>
    </row>
    <row r="321" spans="1:32" ht="14.25" customHeight="1" x14ac:dyDescent="0.25">
      <c r="A321" s="22"/>
      <c r="B321" s="23"/>
      <c r="C321" s="23"/>
      <c r="D321" s="23"/>
      <c r="E321" s="23"/>
      <c r="F321" s="23"/>
      <c r="G321" s="209" t="s">
        <v>251</v>
      </c>
      <c r="H321" s="210"/>
      <c r="I321" s="210"/>
      <c r="J321" s="210"/>
      <c r="K321" s="210"/>
      <c r="L321" s="210"/>
      <c r="M321" s="210"/>
      <c r="N321" s="210"/>
      <c r="O321" s="210"/>
      <c r="P321" s="210"/>
      <c r="Q321" s="210"/>
      <c r="R321" s="210"/>
      <c r="S321" s="210"/>
      <c r="T321" s="211"/>
      <c r="U321" s="53"/>
      <c r="V321" s="42"/>
      <c r="W321" s="42"/>
    </row>
    <row r="322" spans="1:32" ht="15.75" customHeight="1" x14ac:dyDescent="0.25">
      <c r="A322" s="22"/>
      <c r="B322" s="23"/>
      <c r="C322" s="23"/>
      <c r="D322" s="23"/>
      <c r="E322" s="23"/>
      <c r="F322" s="23"/>
      <c r="G322" s="209" t="s">
        <v>357</v>
      </c>
      <c r="H322" s="210"/>
      <c r="I322" s="210"/>
      <c r="J322" s="210"/>
      <c r="K322" s="210"/>
      <c r="L322" s="210"/>
      <c r="M322" s="211"/>
      <c r="N322" s="209" t="s">
        <v>358</v>
      </c>
      <c r="O322" s="210"/>
      <c r="P322" s="210"/>
      <c r="Q322" s="210"/>
      <c r="R322" s="210"/>
      <c r="S322" s="210"/>
      <c r="T322" s="211"/>
      <c r="U322" s="53"/>
    </row>
    <row r="323" spans="1:32" s="42" customFormat="1" ht="347.25" customHeight="1" x14ac:dyDescent="0.25">
      <c r="A323" s="13"/>
      <c r="B323" s="147" t="s">
        <v>252</v>
      </c>
      <c r="C323" s="148"/>
      <c r="D323" s="148"/>
      <c r="E323" s="148"/>
      <c r="F323" s="149"/>
      <c r="G323" s="202" t="s">
        <v>361</v>
      </c>
      <c r="H323" s="203"/>
      <c r="I323" s="203"/>
      <c r="J323" s="203"/>
      <c r="K323" s="203"/>
      <c r="L323" s="203"/>
      <c r="M323" s="204"/>
      <c r="N323" s="202" t="s">
        <v>362</v>
      </c>
      <c r="O323" s="203"/>
      <c r="P323" s="203"/>
      <c r="Q323" s="203"/>
      <c r="R323" s="203"/>
      <c r="S323" s="203"/>
      <c r="T323" s="204"/>
      <c r="U323" s="41"/>
      <c r="V323" s="54"/>
      <c r="W323" s="54"/>
      <c r="X323" s="61"/>
      <c r="Y323" s="61"/>
      <c r="Z323" s="61"/>
      <c r="AA323" s="61"/>
      <c r="AB323" s="61"/>
      <c r="AC323" s="61"/>
      <c r="AD323" s="61"/>
      <c r="AE323" s="56"/>
      <c r="AF323" s="56"/>
    </row>
    <row r="324" spans="1:32" ht="177" customHeight="1" x14ac:dyDescent="0.25">
      <c r="A324" s="13"/>
      <c r="B324" s="128" t="s">
        <v>308</v>
      </c>
      <c r="C324" s="129"/>
      <c r="D324" s="129"/>
      <c r="E324" s="129"/>
      <c r="F324" s="130"/>
      <c r="G324" s="131" t="s">
        <v>298</v>
      </c>
      <c r="H324" s="132"/>
      <c r="I324" s="132"/>
      <c r="J324" s="132"/>
      <c r="K324" s="132"/>
      <c r="L324" s="132"/>
      <c r="M324" s="133"/>
      <c r="N324" s="131" t="s">
        <v>298</v>
      </c>
      <c r="O324" s="132"/>
      <c r="P324" s="132"/>
      <c r="Q324" s="132"/>
      <c r="R324" s="132"/>
      <c r="S324" s="132"/>
      <c r="T324" s="133"/>
      <c r="U324" s="41"/>
      <c r="V324" s="54"/>
      <c r="W324" s="54"/>
    </row>
    <row r="325" spans="1:32" s="54" customFormat="1" ht="15" customHeight="1" x14ac:dyDescent="0.25">
      <c r="A325" s="13"/>
      <c r="B325" s="27"/>
      <c r="C325" s="27"/>
      <c r="D325" s="27"/>
      <c r="E325" s="27"/>
      <c r="F325" s="27"/>
      <c r="G325" s="27"/>
      <c r="H325" s="27"/>
      <c r="I325" s="27"/>
      <c r="J325" s="27"/>
      <c r="K325" s="27"/>
      <c r="L325" s="27"/>
      <c r="M325" s="27"/>
      <c r="N325" s="27"/>
      <c r="O325" s="27"/>
      <c r="P325" s="27"/>
      <c r="Q325" s="27"/>
      <c r="R325" s="27"/>
      <c r="S325" s="27"/>
      <c r="T325" s="27"/>
      <c r="U325" s="41"/>
      <c r="V325" s="39"/>
      <c r="W325" s="39"/>
      <c r="X325" s="61"/>
      <c r="Y325" s="61"/>
      <c r="Z325" s="61"/>
      <c r="AA325" s="61"/>
      <c r="AB325" s="61"/>
      <c r="AC325" s="61"/>
      <c r="AD325" s="61"/>
      <c r="AE325" s="59"/>
      <c r="AF325" s="59"/>
    </row>
    <row r="326" spans="1:32" s="54" customFormat="1" ht="15" customHeight="1" x14ac:dyDescent="0.25">
      <c r="A326" s="13"/>
      <c r="B326" s="17" t="s">
        <v>322</v>
      </c>
      <c r="C326" s="27"/>
      <c r="D326" s="27"/>
      <c r="E326" s="27"/>
      <c r="F326" s="27"/>
      <c r="G326" s="27"/>
      <c r="H326" s="27"/>
      <c r="I326" s="27"/>
      <c r="J326" s="27"/>
      <c r="K326" s="27"/>
      <c r="L326" s="27"/>
      <c r="M326" s="27"/>
      <c r="N326" s="27"/>
      <c r="O326" s="27"/>
      <c r="P326" s="27"/>
      <c r="Q326" s="27"/>
      <c r="R326" s="27"/>
      <c r="S326" s="27"/>
      <c r="T326" s="27"/>
      <c r="U326" s="41"/>
      <c r="V326" s="39"/>
      <c r="W326" s="39"/>
      <c r="X326" s="61"/>
      <c r="Y326" s="61"/>
      <c r="Z326" s="61"/>
      <c r="AA326" s="61"/>
      <c r="AB326" s="61"/>
      <c r="AC326" s="61"/>
      <c r="AD326" s="61"/>
      <c r="AE326" s="59"/>
      <c r="AF326" s="59"/>
    </row>
    <row r="327" spans="1:32" ht="15" customHeight="1" x14ac:dyDescent="0.25">
      <c r="A327" s="13"/>
      <c r="B327" s="118" t="s">
        <v>359</v>
      </c>
      <c r="C327" s="118"/>
      <c r="D327" s="118"/>
      <c r="E327" s="118"/>
      <c r="F327" s="118"/>
      <c r="G327" s="118"/>
      <c r="H327" s="118"/>
      <c r="I327" s="118"/>
      <c r="J327" s="118"/>
      <c r="K327" s="118"/>
      <c r="L327" s="118"/>
      <c r="M327" s="118"/>
      <c r="N327" s="118"/>
      <c r="O327" s="118"/>
      <c r="P327" s="118"/>
      <c r="Q327" s="118"/>
      <c r="R327" s="118"/>
      <c r="S327" s="118"/>
      <c r="T327" s="118"/>
      <c r="U327" s="41"/>
    </row>
    <row r="328" spans="1:32" ht="15" customHeight="1" x14ac:dyDescent="0.25">
      <c r="A328" s="13"/>
      <c r="B328" s="118" t="s">
        <v>360</v>
      </c>
      <c r="C328" s="118"/>
      <c r="D328" s="118"/>
      <c r="E328" s="118"/>
      <c r="F328" s="118"/>
      <c r="G328" s="118"/>
      <c r="H328" s="118"/>
      <c r="I328" s="118"/>
      <c r="J328" s="118"/>
      <c r="K328" s="118"/>
      <c r="L328" s="118"/>
      <c r="M328" s="118"/>
      <c r="N328" s="118"/>
      <c r="O328" s="118"/>
      <c r="P328" s="118"/>
      <c r="Q328" s="118"/>
      <c r="R328" s="118"/>
      <c r="S328" s="118"/>
      <c r="T328" s="118"/>
      <c r="U328" s="41"/>
    </row>
    <row r="329" spans="1:32" ht="15" customHeight="1" x14ac:dyDescent="0.25">
      <c r="A329" s="24"/>
      <c r="B329" s="29"/>
      <c r="C329" s="29"/>
      <c r="D329" s="29"/>
      <c r="E329" s="29"/>
      <c r="F329" s="29"/>
      <c r="G329" s="29"/>
      <c r="H329" s="29"/>
      <c r="I329" s="29"/>
      <c r="J329" s="29"/>
      <c r="K329" s="29"/>
      <c r="L329" s="29"/>
      <c r="M329" s="29"/>
      <c r="N329" s="29"/>
      <c r="O329" s="29"/>
      <c r="P329" s="29"/>
      <c r="Q329" s="29"/>
      <c r="R329" s="29"/>
      <c r="S329" s="29"/>
      <c r="T329" s="29"/>
      <c r="U329" s="55"/>
    </row>
    <row r="330" spans="1:32" ht="30" hidden="1" customHeight="1" x14ac:dyDescent="0.25">
      <c r="D330" s="5"/>
    </row>
    <row r="331" spans="1:32" ht="29.25" hidden="1" customHeight="1" x14ac:dyDescent="0.25">
      <c r="D331" s="5"/>
    </row>
    <row r="332" spans="1:32" ht="29.25" hidden="1" customHeight="1" x14ac:dyDescent="0.25">
      <c r="D332" s="5"/>
    </row>
    <row r="333" spans="1:32" hidden="1" x14ac:dyDescent="0.25">
      <c r="D333" s="5"/>
    </row>
    <row r="334" spans="1:32" hidden="1" x14ac:dyDescent="0.25">
      <c r="D334" s="5"/>
    </row>
    <row r="335" spans="1:32" hidden="1" x14ac:dyDescent="0.25">
      <c r="D335" s="5"/>
    </row>
    <row r="336" spans="1:32" hidden="1" x14ac:dyDescent="0.25">
      <c r="D336" s="5"/>
      <c r="E336" s="5"/>
      <c r="F336" s="5"/>
      <c r="G336" s="5"/>
      <c r="H336" s="5"/>
      <c r="I336" s="5"/>
      <c r="J336" s="5"/>
      <c r="K336" s="5"/>
      <c r="L336" s="5"/>
      <c r="M336" s="5"/>
      <c r="N336" s="5"/>
      <c r="O336" s="5"/>
      <c r="P336" s="5"/>
      <c r="Q336" s="5"/>
    </row>
    <row r="337" x14ac:dyDescent="0.25"/>
    <row r="338" x14ac:dyDescent="0.25"/>
    <row r="339" x14ac:dyDescent="0.25"/>
  </sheetData>
  <dataConsolidate/>
  <mergeCells count="426">
    <mergeCell ref="R112:T112"/>
    <mergeCell ref="R68:T68"/>
    <mergeCell ref="B95:T95"/>
    <mergeCell ref="B96:T96"/>
    <mergeCell ref="B97:T97"/>
    <mergeCell ref="B103:T103"/>
    <mergeCell ref="D107:G107"/>
    <mergeCell ref="B98:T98"/>
    <mergeCell ref="B71:D71"/>
    <mergeCell ref="H83:M83"/>
    <mergeCell ref="R82:T82"/>
    <mergeCell ref="H138:M138"/>
    <mergeCell ref="N138:P138"/>
    <mergeCell ref="N71:P71"/>
    <mergeCell ref="R111:T111"/>
    <mergeCell ref="H84:M84"/>
    <mergeCell ref="N83:P83"/>
    <mergeCell ref="N84:P84"/>
    <mergeCell ref="H136:M136"/>
    <mergeCell ref="B111:D111"/>
    <mergeCell ref="N111:P111"/>
    <mergeCell ref="B91:T91"/>
    <mergeCell ref="R110:T110"/>
    <mergeCell ref="F111:H111"/>
    <mergeCell ref="J111:L111"/>
    <mergeCell ref="N110:P110"/>
    <mergeCell ref="B94:T94"/>
    <mergeCell ref="B93:T93"/>
    <mergeCell ref="N82:P82"/>
    <mergeCell ref="J82:L82"/>
    <mergeCell ref="N109:P109"/>
    <mergeCell ref="R71:T71"/>
    <mergeCell ref="R136:T138"/>
    <mergeCell ref="H137:M137"/>
    <mergeCell ref="N137:P137"/>
    <mergeCell ref="J64:L64"/>
    <mergeCell ref="N64:P64"/>
    <mergeCell ref="B66:D66"/>
    <mergeCell ref="R64:T64"/>
    <mergeCell ref="B67:D67"/>
    <mergeCell ref="F67:H67"/>
    <mergeCell ref="J67:L67"/>
    <mergeCell ref="N67:P67"/>
    <mergeCell ref="B63:D63"/>
    <mergeCell ref="F63:H63"/>
    <mergeCell ref="J63:L63"/>
    <mergeCell ref="N63:P63"/>
    <mergeCell ref="N66:P66"/>
    <mergeCell ref="R66:T66"/>
    <mergeCell ref="B116:D116"/>
    <mergeCell ref="R117:T117"/>
    <mergeCell ref="R114:T114"/>
    <mergeCell ref="R81:T81"/>
    <mergeCell ref="C200:T200"/>
    <mergeCell ref="B35:C35"/>
    <mergeCell ref="N139:P139"/>
    <mergeCell ref="R139:T139"/>
    <mergeCell ref="B133:D133"/>
    <mergeCell ref="F133:H133"/>
    <mergeCell ref="B112:D112"/>
    <mergeCell ref="J81:L81"/>
    <mergeCell ref="N81:P81"/>
    <mergeCell ref="F82:H82"/>
    <mergeCell ref="N85:P85"/>
    <mergeCell ref="N86:P86"/>
    <mergeCell ref="H85:M85"/>
    <mergeCell ref="F113:H113"/>
    <mergeCell ref="J113:L113"/>
    <mergeCell ref="N113:P113"/>
    <mergeCell ref="R113:T113"/>
    <mergeCell ref="N112:P112"/>
    <mergeCell ref="F112:H112"/>
    <mergeCell ref="J112:L112"/>
    <mergeCell ref="C307:F308"/>
    <mergeCell ref="H307:T308"/>
    <mergeCell ref="B319:T319"/>
    <mergeCell ref="C313:T315"/>
    <mergeCell ref="C287:F288"/>
    <mergeCell ref="H287:L288"/>
    <mergeCell ref="N287:T288"/>
    <mergeCell ref="C298:T298"/>
    <mergeCell ref="E230:T232"/>
    <mergeCell ref="C251:T251"/>
    <mergeCell ref="C284:F285"/>
    <mergeCell ref="H284:L285"/>
    <mergeCell ref="E234:T234"/>
    <mergeCell ref="C273:T273"/>
    <mergeCell ref="N323:T323"/>
    <mergeCell ref="G323:M323"/>
    <mergeCell ref="C310:F311"/>
    <mergeCell ref="H310:T311"/>
    <mergeCell ref="G321:T321"/>
    <mergeCell ref="E35:T35"/>
    <mergeCell ref="I41:T41"/>
    <mergeCell ref="I42:T42"/>
    <mergeCell ref="I48:T48"/>
    <mergeCell ref="I44:T44"/>
    <mergeCell ref="I45:T45"/>
    <mergeCell ref="B88:T90"/>
    <mergeCell ref="B154:T154"/>
    <mergeCell ref="B155:T155"/>
    <mergeCell ref="F116:H116"/>
    <mergeCell ref="J116:L116"/>
    <mergeCell ref="N116:P116"/>
    <mergeCell ref="R134:T134"/>
    <mergeCell ref="E207:T209"/>
    <mergeCell ref="N322:T322"/>
    <mergeCell ref="G322:M322"/>
    <mergeCell ref="B317:T317"/>
    <mergeCell ref="C304:F305"/>
    <mergeCell ref="H304:T305"/>
    <mergeCell ref="C15:T15"/>
    <mergeCell ref="C16:T16"/>
    <mergeCell ref="B17:T17"/>
    <mergeCell ref="B22:T22"/>
    <mergeCell ref="B30:T30"/>
    <mergeCell ref="B33:T33"/>
    <mergeCell ref="B41:G41"/>
    <mergeCell ref="N37:T37"/>
    <mergeCell ref="B8:T8"/>
    <mergeCell ref="B6:T6"/>
    <mergeCell ref="B10:T10"/>
    <mergeCell ref="B12:T12"/>
    <mergeCell ref="C13:T13"/>
    <mergeCell ref="C14:T14"/>
    <mergeCell ref="B198:T198"/>
    <mergeCell ref="Q50:S50"/>
    <mergeCell ref="B50:O50"/>
    <mergeCell ref="C222:T222"/>
    <mergeCell ref="C216:T218"/>
    <mergeCell ref="B158:T158"/>
    <mergeCell ref="D160:T160"/>
    <mergeCell ref="D166:T168"/>
    <mergeCell ref="D171:T173"/>
    <mergeCell ref="D176:T178"/>
    <mergeCell ref="D181:T183"/>
    <mergeCell ref="B120:D120"/>
    <mergeCell ref="F120:H120"/>
    <mergeCell ref="J120:L120"/>
    <mergeCell ref="B126:D126"/>
    <mergeCell ref="F126:H126"/>
    <mergeCell ref="F134:H134"/>
    <mergeCell ref="J134:L134"/>
    <mergeCell ref="B122:D122"/>
    <mergeCell ref="B20:T20"/>
    <mergeCell ref="B99:T99"/>
    <mergeCell ref="C253:T253"/>
    <mergeCell ref="C275:T275"/>
    <mergeCell ref="C220:T220"/>
    <mergeCell ref="B24:T24"/>
    <mergeCell ref="C25:T25"/>
    <mergeCell ref="C26:T26"/>
    <mergeCell ref="C27:T27"/>
    <mergeCell ref="C28:T28"/>
    <mergeCell ref="E212:T214"/>
    <mergeCell ref="E225:T227"/>
    <mergeCell ref="E224:T224"/>
    <mergeCell ref="E229:T229"/>
    <mergeCell ref="F122:H122"/>
    <mergeCell ref="B121:D121"/>
    <mergeCell ref="E39:T39"/>
    <mergeCell ref="N61:P61"/>
    <mergeCell ref="B148:T148"/>
    <mergeCell ref="B104:T104"/>
    <mergeCell ref="B105:T105"/>
    <mergeCell ref="F115:H115"/>
    <mergeCell ref="J115:L115"/>
    <mergeCell ref="N115:P115"/>
    <mergeCell ref="E260:T260"/>
    <mergeCell ref="H281:L282"/>
    <mergeCell ref="C291:T293"/>
    <mergeCell ref="C270:T270"/>
    <mergeCell ref="B29:T29"/>
    <mergeCell ref="B37:M37"/>
    <mergeCell ref="C204:T204"/>
    <mergeCell ref="B58:C58"/>
    <mergeCell ref="B60:D60"/>
    <mergeCell ref="F60:H60"/>
    <mergeCell ref="J60:L60"/>
    <mergeCell ref="N60:P60"/>
    <mergeCell ref="R60:T60"/>
    <mergeCell ref="B118:D118"/>
    <mergeCell ref="R115:T115"/>
    <mergeCell ref="R116:T116"/>
    <mergeCell ref="I43:T43"/>
    <mergeCell ref="I46:T46"/>
    <mergeCell ref="I47:T47"/>
    <mergeCell ref="B185:T187"/>
    <mergeCell ref="C202:T202"/>
    <mergeCell ref="E206:T206"/>
    <mergeCell ref="E211:T211"/>
    <mergeCell ref="B113:D113"/>
    <mergeCell ref="B328:T328"/>
    <mergeCell ref="H2:T2"/>
    <mergeCell ref="H4:T4"/>
    <mergeCell ref="B323:F323"/>
    <mergeCell ref="B31:T31"/>
    <mergeCell ref="C244:T244"/>
    <mergeCell ref="B191:T191"/>
    <mergeCell ref="J122:L122"/>
    <mergeCell ref="N122:P122"/>
    <mergeCell ref="R122:T122"/>
    <mergeCell ref="J119:L119"/>
    <mergeCell ref="R119:T119"/>
    <mergeCell ref="D175:T175"/>
    <mergeCell ref="B119:D119"/>
    <mergeCell ref="F119:H119"/>
    <mergeCell ref="N119:P119"/>
    <mergeCell ref="C247:T247"/>
    <mergeCell ref="C302:F302"/>
    <mergeCell ref="H302:T302"/>
    <mergeCell ref="C296:T296"/>
    <mergeCell ref="C277:T277"/>
    <mergeCell ref="N279:T279"/>
    <mergeCell ref="C281:F282"/>
    <mergeCell ref="E256:T258"/>
    <mergeCell ref="B52:T52"/>
    <mergeCell ref="B54:T54"/>
    <mergeCell ref="B55:T55"/>
    <mergeCell ref="D58:G58"/>
    <mergeCell ref="B56:T56"/>
    <mergeCell ref="R120:T120"/>
    <mergeCell ref="N134:P134"/>
    <mergeCell ref="J126:L126"/>
    <mergeCell ref="N136:P136"/>
    <mergeCell ref="B101:T101"/>
    <mergeCell ref="B107:C107"/>
    <mergeCell ref="B109:D109"/>
    <mergeCell ref="F109:H109"/>
    <mergeCell ref="J109:L109"/>
    <mergeCell ref="N120:P120"/>
    <mergeCell ref="N133:P133"/>
    <mergeCell ref="R133:T133"/>
    <mergeCell ref="B134:D134"/>
    <mergeCell ref="B117:D117"/>
    <mergeCell ref="F117:H117"/>
    <mergeCell ref="J133:L133"/>
    <mergeCell ref="B115:D115"/>
    <mergeCell ref="B114:D114"/>
    <mergeCell ref="F114:H114"/>
    <mergeCell ref="B146:T146"/>
    <mergeCell ref="B190:T190"/>
    <mergeCell ref="F62:H62"/>
    <mergeCell ref="J62:L62"/>
    <mergeCell ref="N62:P62"/>
    <mergeCell ref="F110:H110"/>
    <mergeCell ref="R67:T67"/>
    <mergeCell ref="N65:P65"/>
    <mergeCell ref="B70:D70"/>
    <mergeCell ref="J110:L110"/>
    <mergeCell ref="D180:T180"/>
    <mergeCell ref="B147:T147"/>
    <mergeCell ref="D170:T170"/>
    <mergeCell ref="D161:T163"/>
    <mergeCell ref="B141:T143"/>
    <mergeCell ref="H139:M139"/>
    <mergeCell ref="D165:T165"/>
    <mergeCell ref="B152:T152"/>
    <mergeCell ref="B149:T149"/>
    <mergeCell ref="B156:T156"/>
    <mergeCell ref="J114:L114"/>
    <mergeCell ref="J117:L117"/>
    <mergeCell ref="N114:P114"/>
    <mergeCell ref="N117:P117"/>
    <mergeCell ref="B327:T327"/>
    <mergeCell ref="B193:T193"/>
    <mergeCell ref="B194:T194"/>
    <mergeCell ref="C265:T267"/>
    <mergeCell ref="E235:T237"/>
    <mergeCell ref="B324:F324"/>
    <mergeCell ref="G324:M324"/>
    <mergeCell ref="E259:T259"/>
    <mergeCell ref="B150:T150"/>
    <mergeCell ref="C245:T245"/>
    <mergeCell ref="C246:T246"/>
    <mergeCell ref="B192:T192"/>
    <mergeCell ref="N324:T324"/>
    <mergeCell ref="E261:T263"/>
    <mergeCell ref="C249:T249"/>
    <mergeCell ref="C271:T271"/>
    <mergeCell ref="B196:T196"/>
    <mergeCell ref="C239:T241"/>
    <mergeCell ref="C300:T300"/>
    <mergeCell ref="N284:T285"/>
    <mergeCell ref="N281:T282"/>
    <mergeCell ref="C279:F279"/>
    <mergeCell ref="H279:L279"/>
    <mergeCell ref="E255:T255"/>
    <mergeCell ref="F70:H70"/>
    <mergeCell ref="J70:L70"/>
    <mergeCell ref="N70:P70"/>
    <mergeCell ref="R70:T70"/>
    <mergeCell ref="R109:T109"/>
    <mergeCell ref="R86:T86"/>
    <mergeCell ref="R73:T73"/>
    <mergeCell ref="R75:T75"/>
    <mergeCell ref="R77:T77"/>
    <mergeCell ref="R79:T79"/>
    <mergeCell ref="R83:T85"/>
    <mergeCell ref="J71:L71"/>
    <mergeCell ref="F80:H80"/>
    <mergeCell ref="J80:L80"/>
    <mergeCell ref="N80:P80"/>
    <mergeCell ref="F81:H81"/>
    <mergeCell ref="F71:H71"/>
    <mergeCell ref="R80:T80"/>
    <mergeCell ref="H86:M86"/>
    <mergeCell ref="R61:T61"/>
    <mergeCell ref="R65:T65"/>
    <mergeCell ref="B69:D69"/>
    <mergeCell ref="F69:H69"/>
    <mergeCell ref="J69:L69"/>
    <mergeCell ref="R69:T69"/>
    <mergeCell ref="N69:P69"/>
    <mergeCell ref="B61:D61"/>
    <mergeCell ref="F61:H61"/>
    <mergeCell ref="J61:L61"/>
    <mergeCell ref="B65:D65"/>
    <mergeCell ref="F65:H65"/>
    <mergeCell ref="J65:L65"/>
    <mergeCell ref="R62:T62"/>
    <mergeCell ref="B62:D62"/>
    <mergeCell ref="F66:H66"/>
    <mergeCell ref="J66:L66"/>
    <mergeCell ref="B68:D68"/>
    <mergeCell ref="F68:H68"/>
    <mergeCell ref="J68:L68"/>
    <mergeCell ref="N68:P68"/>
    <mergeCell ref="R63:T63"/>
    <mergeCell ref="B64:D64"/>
    <mergeCell ref="F64:H64"/>
    <mergeCell ref="B73:D73"/>
    <mergeCell ref="F73:H73"/>
    <mergeCell ref="J73:L73"/>
    <mergeCell ref="N73:P73"/>
    <mergeCell ref="B72:D72"/>
    <mergeCell ref="F72:H72"/>
    <mergeCell ref="J72:L72"/>
    <mergeCell ref="R72:T72"/>
    <mergeCell ref="N72:P72"/>
    <mergeCell ref="B75:D75"/>
    <mergeCell ref="F75:H75"/>
    <mergeCell ref="J75:L75"/>
    <mergeCell ref="N75:P75"/>
    <mergeCell ref="B74:D74"/>
    <mergeCell ref="F74:H74"/>
    <mergeCell ref="J74:L74"/>
    <mergeCell ref="N74:P74"/>
    <mergeCell ref="R74:T74"/>
    <mergeCell ref="R78:T78"/>
    <mergeCell ref="B77:D77"/>
    <mergeCell ref="F77:H77"/>
    <mergeCell ref="J77:L77"/>
    <mergeCell ref="N77:P77"/>
    <mergeCell ref="B76:D76"/>
    <mergeCell ref="F76:H76"/>
    <mergeCell ref="J76:L76"/>
    <mergeCell ref="N76:P76"/>
    <mergeCell ref="R76:T76"/>
    <mergeCell ref="B79:D79"/>
    <mergeCell ref="F79:H79"/>
    <mergeCell ref="J79:L79"/>
    <mergeCell ref="N79:P79"/>
    <mergeCell ref="B110:D110"/>
    <mergeCell ref="B82:D82"/>
    <mergeCell ref="B78:D78"/>
    <mergeCell ref="F78:H78"/>
    <mergeCell ref="J78:L78"/>
    <mergeCell ref="N78:P78"/>
    <mergeCell ref="B80:D80"/>
    <mergeCell ref="B81:D81"/>
    <mergeCell ref="N126:P126"/>
    <mergeCell ref="R126:T126"/>
    <mergeCell ref="F121:H121"/>
    <mergeCell ref="J121:L121"/>
    <mergeCell ref="N121:P121"/>
    <mergeCell ref="R121:T121"/>
    <mergeCell ref="N125:P125"/>
    <mergeCell ref="R125:T125"/>
    <mergeCell ref="F118:H118"/>
    <mergeCell ref="J118:L118"/>
    <mergeCell ref="N118:P118"/>
    <mergeCell ref="R118:T118"/>
    <mergeCell ref="B124:D124"/>
    <mergeCell ref="F124:H124"/>
    <mergeCell ref="J124:L124"/>
    <mergeCell ref="N124:P124"/>
    <mergeCell ref="R124:T124"/>
    <mergeCell ref="B125:D125"/>
    <mergeCell ref="F125:H125"/>
    <mergeCell ref="J125:L125"/>
    <mergeCell ref="B123:D123"/>
    <mergeCell ref="F123:H123"/>
    <mergeCell ref="J123:L123"/>
    <mergeCell ref="N123:P123"/>
    <mergeCell ref="R123:T123"/>
    <mergeCell ref="B127:D127"/>
    <mergeCell ref="F127:H127"/>
    <mergeCell ref="J127:L127"/>
    <mergeCell ref="N127:P127"/>
    <mergeCell ref="R127:T127"/>
    <mergeCell ref="B128:D128"/>
    <mergeCell ref="F128:H128"/>
    <mergeCell ref="J128:L128"/>
    <mergeCell ref="N128:P128"/>
    <mergeCell ref="R128:T128"/>
    <mergeCell ref="B129:D129"/>
    <mergeCell ref="F129:H129"/>
    <mergeCell ref="J129:L129"/>
    <mergeCell ref="N129:P129"/>
    <mergeCell ref="R129:T129"/>
    <mergeCell ref="B130:D130"/>
    <mergeCell ref="F130:H130"/>
    <mergeCell ref="J130:L130"/>
    <mergeCell ref="N130:P130"/>
    <mergeCell ref="R130:T130"/>
    <mergeCell ref="B131:D131"/>
    <mergeCell ref="F131:H131"/>
    <mergeCell ref="J131:L131"/>
    <mergeCell ref="N131:P131"/>
    <mergeCell ref="R131:T131"/>
    <mergeCell ref="B132:D132"/>
    <mergeCell ref="F132:H132"/>
    <mergeCell ref="J132:L132"/>
    <mergeCell ref="N132:P132"/>
    <mergeCell ref="R132:T132"/>
  </mergeCells>
  <phoneticPr fontId="29" type="noConversion"/>
  <dataValidations xWindow="444" yWindow="728" count="10">
    <dataValidation operator="greaterThan" showInputMessage="1" showErrorMessage="1" promptTitle="Note:" prompt="Please type in the required information " sqref="N324 H310:T311 G324 D107:G107 C313:T315 B141:T143 D161:T163 D166:T168 D171:T173 D176:T178 D181:T183 B185:T187 E207:T209 E212:T214 C216:T218 E225:T227 E230:T232 E235:T237 C239:T241 E256:T258 E261:T263 C265:T267 C281:F282 H281:L282 N281:T282 N284:T285 H284:L285 C284:F285 C287:F288 H287:L288 N287:T288 C291:T293 C304:F305 H304:T305 C307:F308 H307:T308 C310:F311 B88"/>
    <dataValidation allowBlank="1" showInputMessage="1" showErrorMessage="1" promptTitle="Note:" prompt="Please type in the required information " sqref="E39:T39 O80:P82 D58:G58 J46:T48 I41:I48 J41:T43 N61:N82 O61:P66 O68:P68 O71:P71 N110:N134 O110:P117 O133:P134"/>
    <dataValidation type="list" showInputMessage="1" showErrorMessage="1" error="Only values from the list can be accepted" promptTitle="Note:" prompt="Please click on the down arrow on the right side of the cell and select a value from the list below" sqref="N37:T37">
      <formula1>$Y$1:$Y$4</formula1>
    </dataValidation>
    <dataValidation type="list" allowBlank="1" showInputMessage="1" showErrorMessage="1" error="Only values from the list can be accepted" promptTitle="Note:" prompt="Please click on the down arrow on the right side of the cell and select a value from the list below" sqref="C80:D82 B61:B82 C61:D66 C68:D68 C71:D71 B110:B134 C110:D117 C133:D134">
      <formula1>$Z$1:$Z$18</formula1>
    </dataValidation>
    <dataValidation type="list" allowBlank="1" showInputMessage="1" showErrorMessage="1" error="Only values from the list can be accepted" promptTitle="Note:" prompt="Please click on the down arrow on the right side of the cell and select a value from the list below" sqref="F61:F82 G61:H66 G68:H68 G71:H71 G80:H82">
      <formula1>$AA$1:$AA$6</formula1>
    </dataValidation>
    <dataValidation type="list" allowBlank="1" showInputMessage="1" showErrorMessage="1" error="Only values from the list can be accepted" promptTitle="Note:" prompt="Please click on the down arrow on the right side of the cell and select a value from the list below" sqref="K80:L82 J61:J82 K61:L66 K68:L68 K71:L71 J110:J134 K110:L117 K133:L134">
      <formula1>$AB$1:$AB$4</formula1>
    </dataValidation>
    <dataValidation type="list" allowBlank="1" showInputMessage="1" showErrorMessage="1" error="Only values from the list can be accepted" promptTitle="Note:" prompt="Please click on the down arrow on the right side of the cell and select a value from the list below" sqref="S80:T82 R61:R82 S61:T66 S68:T68 S71:T71 R110:R134 S110:T117 S133:T134">
      <formula1>$AC$1:$AC$4</formula1>
    </dataValidation>
    <dataValidation type="list" allowBlank="1" showInputMessage="1" showErrorMessage="1" error="Only values from the list can be accepted" promptTitle="Note:" prompt="Please click on the down arrow on the right side of the cell and select a value from the list below" sqref="F110:F134 G110:H117 G133:H134">
      <formula1>$AD$1:$AD$6</formula1>
    </dataValidation>
    <dataValidation type="list" showInputMessage="1" showErrorMessage="1" error="Only values from the list can be accepted" promptTitle="Note:" prompt="Please click on the down arrow on the right side of the cell and select a value from the list below" sqref="E35:T35">
      <formula1>$X$1:$X$225</formula1>
    </dataValidation>
    <dataValidation type="date" operator="greaterThan" showInputMessage="1" showErrorMessage="1" promptTitle="Note:" prompt="Please type in the required information " sqref="Q50:S50">
      <formula1>AE1</formula1>
    </dataValidation>
  </dataValidations>
  <hyperlinks>
    <hyperlink ref="I47" r:id="rId1"/>
  </hyperlinks>
  <pageMargins left="0.7" right="0.7" top="0.75" bottom="0.75" header="0.3" footer="0.3"/>
  <pageSetup scale="75" fitToHeight="0" orientation="portrait" r:id="rId2"/>
  <rowBreaks count="6" manualBreakCount="6">
    <brk id="79" max="20" man="1"/>
    <brk id="112" max="20" man="1"/>
    <brk id="163" max="20" man="1"/>
    <brk id="215" max="20" man="1"/>
    <brk id="268" max="20" man="1"/>
    <brk id="312"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sizeWithCells="1">
                  <from>
                    <xdr:col>1</xdr:col>
                    <xdr:colOff>28575</xdr:colOff>
                    <xdr:row>159</xdr:row>
                    <xdr:rowOff>19050</xdr:rowOff>
                  </from>
                  <to>
                    <xdr:col>1</xdr:col>
                    <xdr:colOff>266700</xdr:colOff>
                    <xdr:row>163</xdr:row>
                    <xdr:rowOff>28575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1</xdr:col>
                    <xdr:colOff>28575</xdr:colOff>
                    <xdr:row>164</xdr:row>
                    <xdr:rowOff>9525</xdr:rowOff>
                  </from>
                  <to>
                    <xdr:col>1</xdr:col>
                    <xdr:colOff>266700</xdr:colOff>
                    <xdr:row>168</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sizeWithCells="1">
                  <from>
                    <xdr:col>1</xdr:col>
                    <xdr:colOff>28575</xdr:colOff>
                    <xdr:row>169</xdr:row>
                    <xdr:rowOff>9525</xdr:rowOff>
                  </from>
                  <to>
                    <xdr:col>1</xdr:col>
                    <xdr:colOff>266700</xdr:colOff>
                    <xdr:row>173</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sizeWithCells="1">
                  <from>
                    <xdr:col>1</xdr:col>
                    <xdr:colOff>28575</xdr:colOff>
                    <xdr:row>174</xdr:row>
                    <xdr:rowOff>9525</xdr:rowOff>
                  </from>
                  <to>
                    <xdr:col>1</xdr:col>
                    <xdr:colOff>266700</xdr:colOff>
                    <xdr:row>178</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28575</xdr:colOff>
                    <xdr:row>179</xdr:row>
                    <xdr:rowOff>0</xdr:rowOff>
                  </from>
                  <to>
                    <xdr:col>1</xdr:col>
                    <xdr:colOff>266700</xdr:colOff>
                    <xdr:row>183</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sizeWithCells="1">
                  <from>
                    <xdr:col>2</xdr:col>
                    <xdr:colOff>28575</xdr:colOff>
                    <xdr:row>205</xdr:row>
                    <xdr:rowOff>19050</xdr:rowOff>
                  </from>
                  <to>
                    <xdr:col>2</xdr:col>
                    <xdr:colOff>266700</xdr:colOff>
                    <xdr:row>209</xdr:row>
                    <xdr:rowOff>28575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sizeWithCells="1">
                  <from>
                    <xdr:col>2</xdr:col>
                    <xdr:colOff>28575</xdr:colOff>
                    <xdr:row>210</xdr:row>
                    <xdr:rowOff>9525</xdr:rowOff>
                  </from>
                  <to>
                    <xdr:col>2</xdr:col>
                    <xdr:colOff>266700</xdr:colOff>
                    <xdr:row>214</xdr:row>
                    <xdr:rowOff>19050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sizeWithCells="1">
                  <from>
                    <xdr:col>2</xdr:col>
                    <xdr:colOff>28575</xdr:colOff>
                    <xdr:row>223</xdr:row>
                    <xdr:rowOff>19050</xdr:rowOff>
                  </from>
                  <to>
                    <xdr:col>2</xdr:col>
                    <xdr:colOff>266700</xdr:colOff>
                    <xdr:row>227</xdr:row>
                    <xdr:rowOff>28575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sizeWithCells="1">
                  <from>
                    <xdr:col>2</xdr:col>
                    <xdr:colOff>28575</xdr:colOff>
                    <xdr:row>228</xdr:row>
                    <xdr:rowOff>9525</xdr:rowOff>
                  </from>
                  <to>
                    <xdr:col>2</xdr:col>
                    <xdr:colOff>266700</xdr:colOff>
                    <xdr:row>232</xdr:row>
                    <xdr:rowOff>19050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sizeWithCells="1">
                  <from>
                    <xdr:col>2</xdr:col>
                    <xdr:colOff>28575</xdr:colOff>
                    <xdr:row>233</xdr:row>
                    <xdr:rowOff>9525</xdr:rowOff>
                  </from>
                  <to>
                    <xdr:col>2</xdr:col>
                    <xdr:colOff>266700</xdr:colOff>
                    <xdr:row>237</xdr:row>
                    <xdr:rowOff>19050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sizeWithCells="1">
                  <from>
                    <xdr:col>2</xdr:col>
                    <xdr:colOff>28575</xdr:colOff>
                    <xdr:row>254</xdr:row>
                    <xdr:rowOff>19050</xdr:rowOff>
                  </from>
                  <to>
                    <xdr:col>2</xdr:col>
                    <xdr:colOff>266700</xdr:colOff>
                    <xdr:row>258</xdr:row>
                    <xdr:rowOff>19050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sizeWithCells="1">
                  <from>
                    <xdr:col>2</xdr:col>
                    <xdr:colOff>28575</xdr:colOff>
                    <xdr:row>259</xdr:row>
                    <xdr:rowOff>9525</xdr:rowOff>
                  </from>
                  <to>
                    <xdr:col>2</xdr:col>
                    <xdr:colOff>266700</xdr:colOff>
                    <xdr:row>263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27" sqref="A27"/>
    </sheetView>
  </sheetViews>
  <sheetFormatPr defaultColWidth="11.42578125" defaultRowHeight="15" x14ac:dyDescent="0.25"/>
  <cols>
    <col min="1" max="1" width="29.28515625" customWidth="1"/>
    <col min="2" max="2" width="47.7109375" customWidth="1"/>
    <col min="3" max="3" width="41.140625" customWidth="1"/>
  </cols>
  <sheetData>
    <row r="1" spans="1:3" ht="46.5" customHeight="1" thickBot="1" x14ac:dyDescent="0.3">
      <c r="A1" s="251" t="s">
        <v>1</v>
      </c>
      <c r="B1" s="252"/>
      <c r="C1" s="252"/>
    </row>
    <row r="2" spans="1:3" ht="26.25" thickBot="1" x14ac:dyDescent="0.3">
      <c r="A2" s="76" t="s">
        <v>17</v>
      </c>
      <c r="B2" s="76" t="s">
        <v>386</v>
      </c>
      <c r="C2" s="101" t="s">
        <v>400</v>
      </c>
    </row>
    <row r="3" spans="1:3" x14ac:dyDescent="0.25">
      <c r="A3" s="77" t="s">
        <v>14</v>
      </c>
      <c r="B3" s="78" t="s">
        <v>387</v>
      </c>
      <c r="C3" s="91">
        <v>1</v>
      </c>
    </row>
    <row r="4" spans="1:3" x14ac:dyDescent="0.25">
      <c r="A4" s="78"/>
      <c r="B4" s="78" t="s">
        <v>388</v>
      </c>
      <c r="C4" s="92"/>
    </row>
    <row r="5" spans="1:3" x14ac:dyDescent="0.25">
      <c r="A5" s="79"/>
      <c r="B5" s="78" t="s">
        <v>389</v>
      </c>
      <c r="C5" s="92"/>
    </row>
    <row r="6" spans="1:3" ht="15.75" thickBot="1" x14ac:dyDescent="0.3">
      <c r="A6" s="80"/>
      <c r="B6" s="78" t="s">
        <v>390</v>
      </c>
      <c r="C6" s="93"/>
    </row>
    <row r="7" spans="1:3" x14ac:dyDescent="0.25">
      <c r="A7" s="77" t="s">
        <v>15</v>
      </c>
      <c r="B7" s="87" t="s">
        <v>391</v>
      </c>
      <c r="C7" s="94">
        <v>0.8</v>
      </c>
    </row>
    <row r="8" spans="1:3" ht="15.75" thickBot="1" x14ac:dyDescent="0.3">
      <c r="A8" s="78"/>
      <c r="B8" s="88" t="s">
        <v>392</v>
      </c>
      <c r="C8" s="95"/>
    </row>
    <row r="9" spans="1:3" x14ac:dyDescent="0.25">
      <c r="A9" s="81" t="s">
        <v>15</v>
      </c>
      <c r="B9" s="89" t="s">
        <v>393</v>
      </c>
      <c r="C9" s="91">
        <v>0.3</v>
      </c>
    </row>
    <row r="10" spans="1:3" x14ac:dyDescent="0.25">
      <c r="A10" s="82"/>
      <c r="B10" s="89" t="s">
        <v>394</v>
      </c>
      <c r="C10" s="92"/>
    </row>
    <row r="11" spans="1:3" x14ac:dyDescent="0.25">
      <c r="A11" s="83"/>
      <c r="B11" s="89" t="s">
        <v>395</v>
      </c>
      <c r="C11" s="92"/>
    </row>
    <row r="12" spans="1:3" ht="15.75" thickBot="1" x14ac:dyDescent="0.3">
      <c r="A12" s="84"/>
      <c r="B12" s="90" t="s">
        <v>396</v>
      </c>
      <c r="C12" s="93"/>
    </row>
    <row r="13" spans="1:3" x14ac:dyDescent="0.25">
      <c r="A13" s="77" t="s">
        <v>15</v>
      </c>
      <c r="B13" s="78" t="s">
        <v>397</v>
      </c>
      <c r="C13" s="91">
        <v>0.05</v>
      </c>
    </row>
    <row r="14" spans="1:3" ht="25.5" x14ac:dyDescent="0.25">
      <c r="A14" s="77"/>
      <c r="B14" s="78" t="s">
        <v>398</v>
      </c>
      <c r="C14" s="92"/>
    </row>
    <row r="15" spans="1:3" ht="15.75" thickBot="1" x14ac:dyDescent="0.3">
      <c r="A15" s="78"/>
      <c r="B15" s="78" t="s">
        <v>399</v>
      </c>
      <c r="C15" s="92"/>
    </row>
    <row r="16" spans="1:3" ht="26.25" thickBot="1" x14ac:dyDescent="0.3">
      <c r="A16" s="99" t="s">
        <v>14</v>
      </c>
      <c r="B16" s="97" t="s">
        <v>16</v>
      </c>
      <c r="C16" s="98">
        <v>1</v>
      </c>
    </row>
    <row r="17" spans="1:3" ht="26.25" thickBot="1" x14ac:dyDescent="0.3">
      <c r="A17" s="100" t="s">
        <v>15</v>
      </c>
      <c r="B17" s="97" t="s">
        <v>18</v>
      </c>
      <c r="C17" s="98">
        <v>0.5</v>
      </c>
    </row>
    <row r="18" spans="1:3" ht="26.25" thickBot="1" x14ac:dyDescent="0.3">
      <c r="A18" s="86" t="s">
        <v>14</v>
      </c>
      <c r="B18" s="85" t="s">
        <v>19</v>
      </c>
      <c r="C18" s="93">
        <v>1</v>
      </c>
    </row>
  </sheetData>
  <mergeCells count="1">
    <mergeCell ref="A1:C1"/>
  </mergeCells>
  <phoneticPr fontId="2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honeticPr fontId="29"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9" sqref="A9"/>
    </sheetView>
  </sheetViews>
  <sheetFormatPr defaultColWidth="11.42578125" defaultRowHeight="15" x14ac:dyDescent="0.25"/>
  <cols>
    <col min="1" max="1" width="174.42578125" customWidth="1"/>
  </cols>
  <sheetData>
    <row r="1" spans="1:1" ht="409.5" x14ac:dyDescent="0.25">
      <c r="A1" s="96" t="s">
        <v>29</v>
      </c>
    </row>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Données France</vt:lpstr>
      <vt:lpstr>Méthodologie</vt:lpstr>
      <vt:lpstr>Détail dépenses nationales</vt:lpstr>
      <vt:lpstr>Annexe</vt:lpstr>
      <vt:lpstr>'Données France'!_ftn1</vt:lpstr>
      <vt:lpstr>'Données France'!_ftn2</vt:lpstr>
      <vt:lpstr>'Données France'!_ftn3</vt:lpstr>
      <vt:lpstr>'Données France'!_ftn4</vt:lpstr>
      <vt:lpstr>'Données France'!_ftn5</vt:lpstr>
      <vt:lpstr>'Données France'!_ftn6</vt:lpstr>
      <vt:lpstr>'Données France'!_ftnref1</vt:lpstr>
      <vt:lpstr>'Données France'!_ftnref2</vt:lpstr>
      <vt:lpstr>'Données France'!_ftnref3</vt:lpstr>
      <vt:lpstr>'Données France'!_ftnref4</vt:lpstr>
      <vt:lpstr>'Données France'!_ftnref5</vt:lpstr>
      <vt:lpstr>'Données France'!_ftnref6</vt:lpstr>
      <vt:lpstr>'Données France'!Print_Area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MAURIZI Carla</cp:lastModifiedBy>
  <cp:lastPrinted>2013-06-20T19:20:45Z</cp:lastPrinted>
  <dcterms:created xsi:type="dcterms:W3CDTF">2013-06-19T20:04:04Z</dcterms:created>
  <dcterms:modified xsi:type="dcterms:W3CDTF">2014-04-09T14:02:57Z</dcterms:modified>
</cp:coreProperties>
</file>