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Jamison\Desktop\2018\6 NR materials\"/>
    </mc:Choice>
  </mc:AlternateContent>
  <xr:revisionPtr revIDLastSave="0" documentId="8_{D7BEA608-1E95-4FF6-9864-181C1D944B7F}" xr6:coauthVersionLast="28" xr6:coauthVersionMax="28" xr10:uidLastSave="{00000000-0000-0000-0000-000000000000}"/>
  <bookViews>
    <workbookView xWindow="0" yWindow="462" windowWidth="28800" windowHeight="17538" tabRatio="777" xr2:uid="{350004E8-3162-4FB6-97E7-CBD3446223EA}"/>
  </bookViews>
  <sheets>
    <sheet name="Intro" sheetId="13" r:id="rId1"/>
    <sheet name="National Targets " sheetId="2" r:id="rId2"/>
    <sheet name="National Strategies" sheetId="12" r:id="rId3"/>
    <sheet name="Measures and actions" sheetId="10" r:id="rId4"/>
    <sheet name="Progress" sheetId="3" r:id="rId5"/>
    <sheet name="Obstacles and capacity needs " sheetId="8" r:id="rId6"/>
    <sheet name="ABT contributions" sheetId="4" r:id="rId7"/>
    <sheet name="GSPC contributions" sheetId="5" r:id="rId8"/>
    <sheet name="IPLC contributions" sheetId="7" r:id="rId9"/>
    <sheet name="Contribution to SDGs and MEA" sheetId="19" r:id="rId10"/>
    <sheet name="Drop down data" sheetId="11" r:id="rId11"/>
  </sheets>
  <definedNames>
    <definedName name="Cities">'Drop down data'!$R$39:$R$45</definedName>
    <definedName name="Climate">'Drop down data'!$T$39:$T$41</definedName>
    <definedName name="Consumption">'Drop down data'!$S$39:$S$46</definedName>
    <definedName name="Education">'Drop down data'!$K$39:$K$45</definedName>
    <definedName name="Gender">'Drop down data'!$L$39:$L$44</definedName>
    <definedName name="Growth">'Drop down data'!$O$39:$O$48</definedName>
    <definedName name="Health">'Drop down data'!$J$39:$J$47</definedName>
    <definedName name="Hunger">'Drop down data'!$I$39:$I$43</definedName>
    <definedName name="Implementation">'Drop down data'!$X$39:$X$57</definedName>
    <definedName name="Inequality">'Drop down data'!$Q$39:$Q$45</definedName>
    <definedName name="Oceans">'Drop down data'!$U$39:$U$45</definedName>
    <definedName name="Peace">'Drop down data'!$W$39:$W$48</definedName>
    <definedName name="Poverty">'Drop down data'!$H$39:$H$43</definedName>
    <definedName name="Reliable_energy">'Drop down data'!$N$39:$N$41</definedName>
    <definedName name="Resilient_infrastructure">'Drop down data'!$P$39:$P$43</definedName>
    <definedName name="Terrestrial_ecosystems">'Drop down data'!$V$39:$V$47</definedName>
    <definedName name="Water">'Drop down data'!$M$39:$M$44</definedName>
    <definedName name="Water_sanitation">'Drop down data'!$M$39:$M$44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4" l="1"/>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5" i="4"/>
  <c r="D5" i="4" l="1"/>
  <c r="C46" i="4" l="1"/>
  <c r="B46" i="4"/>
  <c r="C24" i="4"/>
  <c r="B24" i="4"/>
  <c r="C46" i="19"/>
  <c r="B46" i="19"/>
  <c r="C24" i="19"/>
  <c r="B24" i="19"/>
  <c r="E304" i="19" l="1"/>
  <c r="D304" i="19"/>
  <c r="C304" i="19"/>
  <c r="B304" i="19"/>
  <c r="E303" i="19"/>
  <c r="D303" i="19"/>
  <c r="C303" i="19"/>
  <c r="B303" i="19"/>
  <c r="E302" i="19"/>
  <c r="D302" i="19"/>
  <c r="C302" i="19"/>
  <c r="B302" i="19"/>
  <c r="E301" i="19"/>
  <c r="D301" i="19"/>
  <c r="C301" i="19"/>
  <c r="B301" i="19"/>
  <c r="E300" i="19"/>
  <c r="D300" i="19"/>
  <c r="C300" i="19"/>
  <c r="B300" i="19"/>
  <c r="E299" i="19"/>
  <c r="D299" i="19"/>
  <c r="C299" i="19"/>
  <c r="B299" i="19"/>
  <c r="E298" i="19"/>
  <c r="D298" i="19"/>
  <c r="C298" i="19"/>
  <c r="B298" i="19"/>
  <c r="E297" i="19"/>
  <c r="D297" i="19"/>
  <c r="C297" i="19"/>
  <c r="B297" i="19"/>
  <c r="E296" i="19"/>
  <c r="D296" i="19"/>
  <c r="C296" i="19"/>
  <c r="B296" i="19"/>
  <c r="E295" i="19"/>
  <c r="D295" i="19"/>
  <c r="C295" i="19"/>
  <c r="B295" i="19"/>
  <c r="E294" i="19"/>
  <c r="D294" i="19"/>
  <c r="C294" i="19"/>
  <c r="B294" i="19"/>
  <c r="E293" i="19"/>
  <c r="D293" i="19"/>
  <c r="C293" i="19"/>
  <c r="B293" i="19"/>
  <c r="E292" i="19"/>
  <c r="D292" i="19"/>
  <c r="C292" i="19"/>
  <c r="B292" i="19"/>
  <c r="E291" i="19"/>
  <c r="D291" i="19"/>
  <c r="C291" i="19"/>
  <c r="B291" i="19"/>
  <c r="E290" i="19"/>
  <c r="D290" i="19"/>
  <c r="C290" i="19"/>
  <c r="B290" i="19"/>
  <c r="E289" i="19"/>
  <c r="D289" i="19"/>
  <c r="C289" i="19"/>
  <c r="B289" i="19"/>
  <c r="E288" i="19"/>
  <c r="D288" i="19"/>
  <c r="C288" i="19"/>
  <c r="B288" i="19"/>
  <c r="E287" i="19"/>
  <c r="D287" i="19"/>
  <c r="C287" i="19"/>
  <c r="B287" i="19"/>
  <c r="E286" i="19"/>
  <c r="D286" i="19"/>
  <c r="C286" i="19"/>
  <c r="B286" i="19"/>
  <c r="E285" i="19"/>
  <c r="D285" i="19"/>
  <c r="C285" i="19"/>
  <c r="B285" i="19"/>
  <c r="E284" i="19"/>
  <c r="D284" i="19"/>
  <c r="C284" i="19"/>
  <c r="B284" i="19"/>
  <c r="E283" i="19"/>
  <c r="D283" i="19"/>
  <c r="C283" i="19"/>
  <c r="B283" i="19"/>
  <c r="E282" i="19"/>
  <c r="D282" i="19"/>
  <c r="C282" i="19"/>
  <c r="B282" i="19"/>
  <c r="E281" i="19"/>
  <c r="D281" i="19"/>
  <c r="C281" i="19"/>
  <c r="B281" i="19"/>
  <c r="E280" i="19"/>
  <c r="D280" i="19"/>
  <c r="C280" i="19"/>
  <c r="B280" i="19"/>
  <c r="E279" i="19"/>
  <c r="D279" i="19"/>
  <c r="C279" i="19"/>
  <c r="B279" i="19"/>
  <c r="E278" i="19"/>
  <c r="D278" i="19"/>
  <c r="C278" i="19"/>
  <c r="B278" i="19"/>
  <c r="E277" i="19"/>
  <c r="D277" i="19"/>
  <c r="C277" i="19"/>
  <c r="B277" i="19"/>
  <c r="E276" i="19"/>
  <c r="D276" i="19"/>
  <c r="C276" i="19"/>
  <c r="B276" i="19"/>
  <c r="E275" i="19"/>
  <c r="D275" i="19"/>
  <c r="C275" i="19"/>
  <c r="B275" i="19"/>
  <c r="E274" i="19"/>
  <c r="D274" i="19"/>
  <c r="C274" i="19"/>
  <c r="B274" i="19"/>
  <c r="E273" i="19"/>
  <c r="D273" i="19"/>
  <c r="C273" i="19"/>
  <c r="B273" i="19"/>
  <c r="E272" i="19"/>
  <c r="D272" i="19"/>
  <c r="C272" i="19"/>
  <c r="B272" i="19"/>
  <c r="E271" i="19"/>
  <c r="D271" i="19"/>
  <c r="C271" i="19"/>
  <c r="B271" i="19"/>
  <c r="E270" i="19"/>
  <c r="D270" i="19"/>
  <c r="C270" i="19"/>
  <c r="B270" i="19"/>
  <c r="E269" i="19"/>
  <c r="D269" i="19"/>
  <c r="C269" i="19"/>
  <c r="B269" i="19"/>
  <c r="E268" i="19"/>
  <c r="D268" i="19"/>
  <c r="C268" i="19"/>
  <c r="B268" i="19"/>
  <c r="E267" i="19"/>
  <c r="D267" i="19"/>
  <c r="C267" i="19"/>
  <c r="B267" i="19"/>
  <c r="E266" i="19"/>
  <c r="D266" i="19"/>
  <c r="C266" i="19"/>
  <c r="B266" i="19"/>
  <c r="E265" i="19"/>
  <c r="D265" i="19"/>
  <c r="C265" i="19"/>
  <c r="B265" i="19"/>
  <c r="E264" i="19"/>
  <c r="D264" i="19"/>
  <c r="C264" i="19"/>
  <c r="B264" i="19"/>
  <c r="E263" i="19"/>
  <c r="D263" i="19"/>
  <c r="C263" i="19"/>
  <c r="B263" i="19"/>
  <c r="E262" i="19"/>
  <c r="D262" i="19"/>
  <c r="C262" i="19"/>
  <c r="B262" i="19"/>
  <c r="E261" i="19"/>
  <c r="D261" i="19"/>
  <c r="C261" i="19"/>
  <c r="B261" i="19"/>
  <c r="E260" i="19"/>
  <c r="D260" i="19"/>
  <c r="C260" i="19"/>
  <c r="B260" i="19"/>
  <c r="E259" i="19"/>
  <c r="D259" i="19"/>
  <c r="C259" i="19"/>
  <c r="B259" i="19"/>
  <c r="E258" i="19"/>
  <c r="D258" i="19"/>
  <c r="C258" i="19"/>
  <c r="B258" i="19"/>
  <c r="E257" i="19"/>
  <c r="D257" i="19"/>
  <c r="C257" i="19"/>
  <c r="B257" i="19"/>
  <c r="E256" i="19"/>
  <c r="D256" i="19"/>
  <c r="C256" i="19"/>
  <c r="B256" i="19"/>
  <c r="E255" i="19"/>
  <c r="D255" i="19"/>
  <c r="C255" i="19"/>
  <c r="B255" i="19"/>
  <c r="E254" i="19"/>
  <c r="D254" i="19"/>
  <c r="C254" i="19"/>
  <c r="B254" i="19"/>
  <c r="E253" i="19"/>
  <c r="D253" i="19"/>
  <c r="C253" i="19"/>
  <c r="B253" i="19"/>
  <c r="E252" i="19"/>
  <c r="D252" i="19"/>
  <c r="C252" i="19"/>
  <c r="B252" i="19"/>
  <c r="E251" i="19"/>
  <c r="D251" i="19"/>
  <c r="C251" i="19"/>
  <c r="B251" i="19"/>
  <c r="E250" i="19"/>
  <c r="D250" i="19"/>
  <c r="C250" i="19"/>
  <c r="B250" i="19"/>
  <c r="E249" i="19"/>
  <c r="D249" i="19"/>
  <c r="C249" i="19"/>
  <c r="B249" i="19"/>
  <c r="E248" i="19"/>
  <c r="D248" i="19"/>
  <c r="C248" i="19"/>
  <c r="B248" i="19"/>
  <c r="E247" i="19"/>
  <c r="D247" i="19"/>
  <c r="C247" i="19"/>
  <c r="B247" i="19"/>
  <c r="E246" i="19"/>
  <c r="D246" i="19"/>
  <c r="C246" i="19"/>
  <c r="B246" i="19"/>
  <c r="E245" i="19"/>
  <c r="D245" i="19"/>
  <c r="C245" i="19"/>
  <c r="B245" i="19"/>
  <c r="E244" i="19"/>
  <c r="D244" i="19"/>
  <c r="C244" i="19"/>
  <c r="B244" i="19"/>
  <c r="E243" i="19"/>
  <c r="D243" i="19"/>
  <c r="C243" i="19"/>
  <c r="B243" i="19"/>
  <c r="E242" i="19"/>
  <c r="D242" i="19"/>
  <c r="C242" i="19"/>
  <c r="B242" i="19"/>
  <c r="E241" i="19"/>
  <c r="D241" i="19"/>
  <c r="C241" i="19"/>
  <c r="B241" i="19"/>
  <c r="E240" i="19"/>
  <c r="D240" i="19"/>
  <c r="C240" i="19"/>
  <c r="B240" i="19"/>
  <c r="E239" i="19"/>
  <c r="D239" i="19"/>
  <c r="C239" i="19"/>
  <c r="B239" i="19"/>
  <c r="E238" i="19"/>
  <c r="D238" i="19"/>
  <c r="C238" i="19"/>
  <c r="B238" i="19"/>
  <c r="E237" i="19"/>
  <c r="D237" i="19"/>
  <c r="C237" i="19"/>
  <c r="B237" i="19"/>
  <c r="E236" i="19"/>
  <c r="D236" i="19"/>
  <c r="C236" i="19"/>
  <c r="B236" i="19"/>
  <c r="E235" i="19"/>
  <c r="D235" i="19"/>
  <c r="C235" i="19"/>
  <c r="B235" i="19"/>
  <c r="E234" i="19"/>
  <c r="D234" i="19"/>
  <c r="C234" i="19"/>
  <c r="B234" i="19"/>
  <c r="E233" i="19"/>
  <c r="D233" i="19"/>
  <c r="C233" i="19"/>
  <c r="B233" i="19"/>
  <c r="E232" i="19"/>
  <c r="D232" i="19"/>
  <c r="C232" i="19"/>
  <c r="B232" i="19"/>
  <c r="E231" i="19"/>
  <c r="D231" i="19"/>
  <c r="C231" i="19"/>
  <c r="B231" i="19"/>
  <c r="E230" i="19"/>
  <c r="D230" i="19"/>
  <c r="C230" i="19"/>
  <c r="B230" i="19"/>
  <c r="E229" i="19"/>
  <c r="D229" i="19"/>
  <c r="C229" i="19"/>
  <c r="B229" i="19"/>
  <c r="E228" i="19"/>
  <c r="D228" i="19"/>
  <c r="C228" i="19"/>
  <c r="B228" i="19"/>
  <c r="E227" i="19"/>
  <c r="D227" i="19"/>
  <c r="C227" i="19"/>
  <c r="B227" i="19"/>
  <c r="E226" i="19"/>
  <c r="D226" i="19"/>
  <c r="C226" i="19"/>
  <c r="B226" i="19"/>
  <c r="E225" i="19"/>
  <c r="D225" i="19"/>
  <c r="C225" i="19"/>
  <c r="B225" i="19"/>
  <c r="E224" i="19"/>
  <c r="D224" i="19"/>
  <c r="C224" i="19"/>
  <c r="B224" i="19"/>
  <c r="E223" i="19"/>
  <c r="D223" i="19"/>
  <c r="C223" i="19"/>
  <c r="B223" i="19"/>
  <c r="E222" i="19"/>
  <c r="D222" i="19"/>
  <c r="C222" i="19"/>
  <c r="B222" i="19"/>
  <c r="E221" i="19"/>
  <c r="D221" i="19"/>
  <c r="C221" i="19"/>
  <c r="B221" i="19"/>
  <c r="E220" i="19"/>
  <c r="D220" i="19"/>
  <c r="C220" i="19"/>
  <c r="B220" i="19"/>
  <c r="E219" i="19"/>
  <c r="D219" i="19"/>
  <c r="C219" i="19"/>
  <c r="B219" i="19"/>
  <c r="E218" i="19"/>
  <c r="D218" i="19"/>
  <c r="C218" i="19"/>
  <c r="B218" i="19"/>
  <c r="E217" i="19"/>
  <c r="D217" i="19"/>
  <c r="C217" i="19"/>
  <c r="B217" i="19"/>
  <c r="E216" i="19"/>
  <c r="D216" i="19"/>
  <c r="C216" i="19"/>
  <c r="B216" i="19"/>
  <c r="E215" i="19"/>
  <c r="D215" i="19"/>
  <c r="C215" i="19"/>
  <c r="B215" i="19"/>
  <c r="E214" i="19"/>
  <c r="D214" i="19"/>
  <c r="C214" i="19"/>
  <c r="B214" i="19"/>
  <c r="E213" i="19"/>
  <c r="D213" i="19"/>
  <c r="C213" i="19"/>
  <c r="B213" i="19"/>
  <c r="E212" i="19"/>
  <c r="D212" i="19"/>
  <c r="C212" i="19"/>
  <c r="B212" i="19"/>
  <c r="E211" i="19"/>
  <c r="D211" i="19"/>
  <c r="C211" i="19"/>
  <c r="B211" i="19"/>
  <c r="E210" i="19"/>
  <c r="D210" i="19"/>
  <c r="C210" i="19"/>
  <c r="B210" i="19"/>
  <c r="E209" i="19"/>
  <c r="D209" i="19"/>
  <c r="C209" i="19"/>
  <c r="B209" i="19"/>
  <c r="E208" i="19"/>
  <c r="D208" i="19"/>
  <c r="C208" i="19"/>
  <c r="B208" i="19"/>
  <c r="E207" i="19"/>
  <c r="D207" i="19"/>
  <c r="C207" i="19"/>
  <c r="B207" i="19"/>
  <c r="E206" i="19"/>
  <c r="D206" i="19"/>
  <c r="C206" i="19"/>
  <c r="B206" i="19"/>
  <c r="E205" i="19"/>
  <c r="D205" i="19"/>
  <c r="C205" i="19"/>
  <c r="B205" i="19"/>
  <c r="E204" i="19"/>
  <c r="D204" i="19"/>
  <c r="C204" i="19"/>
  <c r="B204" i="19"/>
  <c r="E203" i="19"/>
  <c r="D203" i="19"/>
  <c r="C203" i="19"/>
  <c r="B203" i="19"/>
  <c r="E202" i="19"/>
  <c r="D202" i="19"/>
  <c r="C202" i="19"/>
  <c r="B202" i="19"/>
  <c r="E201" i="19"/>
  <c r="D201" i="19"/>
  <c r="C201" i="19"/>
  <c r="B201" i="19"/>
  <c r="E200" i="19"/>
  <c r="D200" i="19"/>
  <c r="C200" i="19"/>
  <c r="B200" i="19"/>
  <c r="E199" i="19"/>
  <c r="D199" i="19"/>
  <c r="C199" i="19"/>
  <c r="B199" i="19"/>
  <c r="E198" i="19"/>
  <c r="D198" i="19"/>
  <c r="C198" i="19"/>
  <c r="B198" i="19"/>
  <c r="E197" i="19"/>
  <c r="D197" i="19"/>
  <c r="C197" i="19"/>
  <c r="B197" i="19"/>
  <c r="E196" i="19"/>
  <c r="D196" i="19"/>
  <c r="C196" i="19"/>
  <c r="B196" i="19"/>
  <c r="E195" i="19"/>
  <c r="D195" i="19"/>
  <c r="C195" i="19"/>
  <c r="B195" i="19"/>
  <c r="E194" i="19"/>
  <c r="D194" i="19"/>
  <c r="C194" i="19"/>
  <c r="B194" i="19"/>
  <c r="E193" i="19"/>
  <c r="D193" i="19"/>
  <c r="C193" i="19"/>
  <c r="B193" i="19"/>
  <c r="E192" i="19"/>
  <c r="D192" i="19"/>
  <c r="C192" i="19"/>
  <c r="B192" i="19"/>
  <c r="E191" i="19"/>
  <c r="D191" i="19"/>
  <c r="C191" i="19"/>
  <c r="B191" i="19"/>
  <c r="E190" i="19"/>
  <c r="D190" i="19"/>
  <c r="C190" i="19"/>
  <c r="B190" i="19"/>
  <c r="E189" i="19"/>
  <c r="D189" i="19"/>
  <c r="C189" i="19"/>
  <c r="B189" i="19"/>
  <c r="E188" i="19"/>
  <c r="D188" i="19"/>
  <c r="C188" i="19"/>
  <c r="B188" i="19"/>
  <c r="E187" i="19"/>
  <c r="D187" i="19"/>
  <c r="C187" i="19"/>
  <c r="B187" i="19"/>
  <c r="E186" i="19"/>
  <c r="D186" i="19"/>
  <c r="C186" i="19"/>
  <c r="B186" i="19"/>
  <c r="E185" i="19"/>
  <c r="D185" i="19"/>
  <c r="C185" i="19"/>
  <c r="B185" i="19"/>
  <c r="E184" i="19"/>
  <c r="D184" i="19"/>
  <c r="C184" i="19"/>
  <c r="B184" i="19"/>
  <c r="E183" i="19"/>
  <c r="D183" i="19"/>
  <c r="C183" i="19"/>
  <c r="B183" i="19"/>
  <c r="E182" i="19"/>
  <c r="D182" i="19"/>
  <c r="C182" i="19"/>
  <c r="B182" i="19"/>
  <c r="E181" i="19"/>
  <c r="D181" i="19"/>
  <c r="C181" i="19"/>
  <c r="B181" i="19"/>
  <c r="E180" i="19"/>
  <c r="D180" i="19"/>
  <c r="C180" i="19"/>
  <c r="B180" i="19"/>
  <c r="E179" i="19"/>
  <c r="D179" i="19"/>
  <c r="C179" i="19"/>
  <c r="B179" i="19"/>
  <c r="E178" i="19"/>
  <c r="D178" i="19"/>
  <c r="C178" i="19"/>
  <c r="B178" i="19"/>
  <c r="E177" i="19"/>
  <c r="D177" i="19"/>
  <c r="C177" i="19"/>
  <c r="B177" i="19"/>
  <c r="E176" i="19"/>
  <c r="D176" i="19"/>
  <c r="C176" i="19"/>
  <c r="B176" i="19"/>
  <c r="E175" i="19"/>
  <c r="D175" i="19"/>
  <c r="C175" i="19"/>
  <c r="B175" i="19"/>
  <c r="E174" i="19"/>
  <c r="D174" i="19"/>
  <c r="C174" i="19"/>
  <c r="B174" i="19"/>
  <c r="E173" i="19"/>
  <c r="D173" i="19"/>
  <c r="C173" i="19"/>
  <c r="B173" i="19"/>
  <c r="E172" i="19"/>
  <c r="D172" i="19"/>
  <c r="C172" i="19"/>
  <c r="B172" i="19"/>
  <c r="E171" i="19"/>
  <c r="D171" i="19"/>
  <c r="C171" i="19"/>
  <c r="B171" i="19"/>
  <c r="E170" i="19"/>
  <c r="D170" i="19"/>
  <c r="C170" i="19"/>
  <c r="B170" i="19"/>
  <c r="E169" i="19"/>
  <c r="D169" i="19"/>
  <c r="C169" i="19"/>
  <c r="B169" i="19"/>
  <c r="E168" i="19"/>
  <c r="D168" i="19"/>
  <c r="C168" i="19"/>
  <c r="B168" i="19"/>
  <c r="E167" i="19"/>
  <c r="D167" i="19"/>
  <c r="C167" i="19"/>
  <c r="B167" i="19"/>
  <c r="D166" i="19"/>
  <c r="C166" i="19"/>
  <c r="B166" i="19"/>
  <c r="E165" i="19"/>
  <c r="D165" i="19"/>
  <c r="C165" i="19"/>
  <c r="B165" i="19"/>
  <c r="D164" i="19"/>
  <c r="C164" i="19"/>
  <c r="B164" i="19"/>
  <c r="E163" i="19"/>
  <c r="D163" i="19"/>
  <c r="C163" i="19"/>
  <c r="B163" i="19"/>
  <c r="C162" i="19"/>
  <c r="B162" i="19"/>
  <c r="C161" i="19"/>
  <c r="B161" i="19"/>
  <c r="C160" i="19"/>
  <c r="B160" i="19"/>
  <c r="C159" i="19"/>
  <c r="B159" i="19"/>
  <c r="C158" i="19"/>
  <c r="B158" i="19"/>
  <c r="C157" i="19"/>
  <c r="B157" i="19"/>
  <c r="C156" i="19"/>
  <c r="B156" i="19"/>
  <c r="C155" i="19"/>
  <c r="B155" i="19"/>
  <c r="C154" i="19"/>
  <c r="B154" i="19"/>
  <c r="C153" i="19"/>
  <c r="B153" i="19"/>
  <c r="C152" i="19"/>
  <c r="B152" i="19"/>
  <c r="C151" i="19"/>
  <c r="B151" i="19"/>
  <c r="C150" i="19"/>
  <c r="B150" i="19"/>
  <c r="C149" i="19"/>
  <c r="B149" i="19"/>
  <c r="C148" i="19"/>
  <c r="B148" i="19"/>
  <c r="C147" i="19"/>
  <c r="B147" i="19"/>
  <c r="C146" i="19"/>
  <c r="B146" i="19"/>
  <c r="C145" i="19"/>
  <c r="B145" i="19"/>
  <c r="C144" i="19"/>
  <c r="B144" i="19"/>
  <c r="C143" i="19"/>
  <c r="B143" i="19"/>
  <c r="C142" i="19"/>
  <c r="B142" i="19"/>
  <c r="C141" i="19"/>
  <c r="B141" i="19"/>
  <c r="C140" i="19"/>
  <c r="B140" i="19"/>
  <c r="C139" i="19"/>
  <c r="B139" i="19"/>
  <c r="C138" i="19"/>
  <c r="B138" i="19"/>
  <c r="C137" i="19"/>
  <c r="B137" i="19"/>
  <c r="C136" i="19"/>
  <c r="B136" i="19"/>
  <c r="C135" i="19"/>
  <c r="B135" i="19"/>
  <c r="C134" i="19"/>
  <c r="B134" i="19"/>
  <c r="C133" i="19"/>
  <c r="B133" i="19"/>
  <c r="C132" i="19"/>
  <c r="B132" i="19"/>
  <c r="C131" i="19"/>
  <c r="B131" i="19"/>
  <c r="C130" i="19"/>
  <c r="B130" i="19"/>
  <c r="C129" i="19"/>
  <c r="B129" i="19"/>
  <c r="C128" i="19"/>
  <c r="B128" i="19"/>
  <c r="C127" i="19"/>
  <c r="B127" i="19"/>
  <c r="C126" i="19"/>
  <c r="B126" i="19"/>
  <c r="C125" i="19"/>
  <c r="B125" i="19"/>
  <c r="C124" i="19"/>
  <c r="B124" i="19"/>
  <c r="C123" i="19"/>
  <c r="B123" i="19"/>
  <c r="C122" i="19"/>
  <c r="B122" i="19"/>
  <c r="C121" i="19"/>
  <c r="B121" i="19"/>
  <c r="C120" i="19"/>
  <c r="B120" i="19"/>
  <c r="C119" i="19"/>
  <c r="B119" i="19"/>
  <c r="C118" i="19"/>
  <c r="B118" i="19"/>
  <c r="C117" i="19"/>
  <c r="B117" i="19"/>
  <c r="C116" i="19"/>
  <c r="B116" i="19"/>
  <c r="C115" i="19"/>
  <c r="B115" i="19"/>
  <c r="C114" i="19"/>
  <c r="B114" i="19"/>
  <c r="C113" i="19"/>
  <c r="B113" i="19"/>
  <c r="C112" i="19"/>
  <c r="B112" i="19"/>
  <c r="C111" i="19"/>
  <c r="B111" i="19"/>
  <c r="C110" i="19"/>
  <c r="B110" i="19"/>
  <c r="C109" i="19"/>
  <c r="B109" i="19"/>
  <c r="C108" i="19"/>
  <c r="B108" i="19"/>
  <c r="C107" i="19"/>
  <c r="B107" i="19"/>
  <c r="C106" i="19"/>
  <c r="B106" i="19"/>
  <c r="C105" i="19"/>
  <c r="B105" i="19"/>
  <c r="C104" i="19"/>
  <c r="B104" i="19"/>
  <c r="C103" i="19"/>
  <c r="B103" i="19"/>
  <c r="C102" i="19"/>
  <c r="B102" i="19"/>
  <c r="C101" i="19"/>
  <c r="B101" i="19"/>
  <c r="C100" i="19"/>
  <c r="B100" i="19"/>
  <c r="C99" i="19"/>
  <c r="B99" i="19"/>
  <c r="C98" i="19"/>
  <c r="B98" i="19"/>
  <c r="C97" i="19"/>
  <c r="B97" i="19"/>
  <c r="C96" i="19"/>
  <c r="B96" i="19"/>
  <c r="C95" i="19"/>
  <c r="B95" i="19"/>
  <c r="C94" i="19"/>
  <c r="B94" i="19"/>
  <c r="C93" i="19"/>
  <c r="B93" i="19"/>
  <c r="C92" i="19"/>
  <c r="B92" i="19"/>
  <c r="C91" i="19"/>
  <c r="B91" i="19"/>
  <c r="C90" i="19"/>
  <c r="B90" i="19"/>
  <c r="C89" i="19"/>
  <c r="B89" i="19"/>
  <c r="C88" i="19"/>
  <c r="B88" i="19"/>
  <c r="C87" i="19"/>
  <c r="B87" i="19"/>
  <c r="C86" i="19"/>
  <c r="B86" i="19"/>
  <c r="C85" i="19"/>
  <c r="B85" i="19"/>
  <c r="C84" i="19"/>
  <c r="B84" i="19"/>
  <c r="C83" i="19"/>
  <c r="B83" i="19"/>
  <c r="C82" i="19"/>
  <c r="B82" i="19"/>
  <c r="C81" i="19"/>
  <c r="B81" i="19"/>
  <c r="C80" i="19"/>
  <c r="B80" i="19"/>
  <c r="C79" i="19"/>
  <c r="B79" i="19"/>
  <c r="C78" i="19"/>
  <c r="B78" i="19"/>
  <c r="C77" i="19"/>
  <c r="B77" i="19"/>
  <c r="C76" i="19"/>
  <c r="B76" i="19"/>
  <c r="C75" i="19"/>
  <c r="B75" i="19"/>
  <c r="C74" i="19"/>
  <c r="B74" i="19"/>
  <c r="C73" i="19"/>
  <c r="B73" i="19"/>
  <c r="C72" i="19"/>
  <c r="B72" i="19"/>
  <c r="C71" i="19"/>
  <c r="B71" i="19"/>
  <c r="C70" i="19"/>
  <c r="B70" i="19"/>
  <c r="C69" i="19"/>
  <c r="B69" i="19"/>
  <c r="C68" i="19"/>
  <c r="B68" i="19"/>
  <c r="C67" i="19"/>
  <c r="B67" i="19"/>
  <c r="C66" i="19"/>
  <c r="B66" i="19"/>
  <c r="C65" i="19"/>
  <c r="B65" i="19"/>
  <c r="C64" i="19"/>
  <c r="B64" i="19"/>
  <c r="C63" i="19"/>
  <c r="B63" i="19"/>
  <c r="C62" i="19"/>
  <c r="B62" i="19"/>
  <c r="C61" i="19"/>
  <c r="B61" i="19"/>
  <c r="C60" i="19"/>
  <c r="B60" i="19"/>
  <c r="C59" i="19"/>
  <c r="B59" i="19"/>
  <c r="C58" i="19"/>
  <c r="B58" i="19"/>
  <c r="C57" i="19"/>
  <c r="B57" i="19"/>
  <c r="C56" i="19"/>
  <c r="B56" i="19"/>
  <c r="C55" i="19"/>
  <c r="B55" i="19"/>
  <c r="C54" i="19"/>
  <c r="B54" i="19"/>
  <c r="C53" i="19"/>
  <c r="B53" i="19"/>
  <c r="C52" i="19"/>
  <c r="B52" i="19"/>
  <c r="C51" i="19"/>
  <c r="B51" i="19"/>
  <c r="C50" i="19"/>
  <c r="B50" i="19"/>
  <c r="C49" i="19"/>
  <c r="B49" i="19"/>
  <c r="C48" i="19"/>
  <c r="B48" i="19"/>
  <c r="C47" i="19"/>
  <c r="B47" i="19"/>
  <c r="C45" i="19"/>
  <c r="B45" i="19"/>
  <c r="C44" i="19"/>
  <c r="B44" i="19"/>
  <c r="C43" i="19"/>
  <c r="B43" i="19"/>
  <c r="C42" i="19"/>
  <c r="B42" i="19"/>
  <c r="C41" i="19"/>
  <c r="B41" i="19"/>
  <c r="C40" i="19"/>
  <c r="B40" i="19"/>
  <c r="C39" i="19"/>
  <c r="B39" i="19"/>
  <c r="C38" i="19"/>
  <c r="B38" i="19"/>
  <c r="C37" i="19"/>
  <c r="B37" i="19"/>
  <c r="C36" i="19"/>
  <c r="B36" i="19"/>
  <c r="C35" i="19"/>
  <c r="B35" i="19"/>
  <c r="C34" i="19"/>
  <c r="B34" i="19"/>
  <c r="C33" i="19"/>
  <c r="B33" i="19"/>
  <c r="C32" i="19"/>
  <c r="B32" i="19"/>
  <c r="C31" i="19"/>
  <c r="B31" i="19"/>
  <c r="C30" i="19"/>
  <c r="B30" i="19"/>
  <c r="C29" i="19"/>
  <c r="B29" i="19"/>
  <c r="C28" i="19"/>
  <c r="B28" i="19"/>
  <c r="C27" i="19"/>
  <c r="B27" i="19"/>
  <c r="C26" i="19"/>
  <c r="B26" i="19"/>
  <c r="C25" i="19"/>
  <c r="B25" i="19"/>
  <c r="C23" i="19"/>
  <c r="B23" i="19"/>
  <c r="C22" i="19"/>
  <c r="B22" i="19"/>
  <c r="C21" i="19"/>
  <c r="B21" i="19"/>
  <c r="C20" i="19"/>
  <c r="B20" i="19"/>
  <c r="C19" i="19"/>
  <c r="B19" i="19"/>
  <c r="C18" i="19"/>
  <c r="B18" i="19"/>
  <c r="C17" i="19"/>
  <c r="B17" i="19"/>
  <c r="C16" i="19"/>
  <c r="B16" i="19"/>
  <c r="C15" i="19"/>
  <c r="B15" i="19"/>
  <c r="C14" i="19"/>
  <c r="B14" i="19"/>
  <c r="C13" i="19"/>
  <c r="B13" i="19"/>
  <c r="C12" i="19"/>
  <c r="B12" i="19"/>
  <c r="C11" i="19"/>
  <c r="B11" i="19"/>
  <c r="C10" i="19"/>
  <c r="B10" i="19"/>
  <c r="C9" i="19"/>
  <c r="B9" i="19"/>
  <c r="C8" i="19"/>
  <c r="B8" i="19"/>
  <c r="C7" i="19"/>
  <c r="B7" i="19"/>
  <c r="C6" i="19"/>
  <c r="B6" i="19"/>
  <c r="C5" i="19"/>
  <c r="B5" i="19"/>
  <c r="F304" i="4"/>
  <c r="F303" i="4"/>
  <c r="F302" i="4"/>
  <c r="F301" i="4"/>
  <c r="F300" i="4"/>
  <c r="F299" i="4"/>
  <c r="F298" i="4"/>
  <c r="F297" i="4"/>
  <c r="F296" i="4"/>
  <c r="F295" i="4"/>
  <c r="F294" i="4"/>
  <c r="F293" i="4"/>
  <c r="F292" i="4"/>
  <c r="F291" i="4"/>
  <c r="F290" i="4"/>
  <c r="F289" i="4"/>
  <c r="F288" i="4"/>
  <c r="F287" i="4"/>
  <c r="F286" i="4"/>
  <c r="F285" i="4"/>
  <c r="F284" i="4"/>
  <c r="F283" i="4"/>
  <c r="F282" i="4"/>
  <c r="F281" i="4"/>
  <c r="F280" i="4"/>
  <c r="F279" i="4"/>
  <c r="F278" i="4"/>
  <c r="F277" i="4"/>
  <c r="F276" i="4"/>
  <c r="F275" i="4"/>
  <c r="F274" i="4"/>
  <c r="F273" i="4"/>
  <c r="F272" i="4"/>
  <c r="F271" i="4"/>
  <c r="F270" i="4"/>
  <c r="F269" i="4"/>
  <c r="F268" i="4"/>
  <c r="F267" i="4"/>
  <c r="F266" i="4"/>
  <c r="F265" i="4"/>
  <c r="F264" i="4"/>
  <c r="F263" i="4"/>
  <c r="F262" i="4"/>
  <c r="F261" i="4"/>
  <c r="F260" i="4"/>
  <c r="F259" i="4"/>
  <c r="F258" i="4"/>
  <c r="F257" i="4"/>
  <c r="F256" i="4"/>
  <c r="F255" i="4"/>
  <c r="F254" i="4"/>
  <c r="F253" i="4"/>
  <c r="F252" i="4"/>
  <c r="F251" i="4"/>
  <c r="F250" i="4"/>
  <c r="F249" i="4"/>
  <c r="F248" i="4"/>
  <c r="F247" i="4"/>
  <c r="F246" i="4"/>
  <c r="F245" i="4"/>
  <c r="F244" i="4"/>
  <c r="F243" i="4"/>
  <c r="F242" i="4"/>
  <c r="F241" i="4"/>
  <c r="F240" i="4"/>
  <c r="F239" i="4"/>
  <c r="F238" i="4"/>
  <c r="F237" i="4"/>
  <c r="F236" i="4"/>
  <c r="F235" i="4"/>
  <c r="F234" i="4"/>
  <c r="F233" i="4"/>
  <c r="F232" i="4"/>
  <c r="F231" i="4"/>
  <c r="F230" i="4"/>
  <c r="F229" i="4"/>
  <c r="F228" i="4"/>
  <c r="F227" i="4"/>
  <c r="F226" i="4"/>
  <c r="F225" i="4"/>
  <c r="F224" i="4"/>
  <c r="F223" i="4"/>
  <c r="F222" i="4"/>
  <c r="F221" i="4"/>
  <c r="F220" i="4"/>
  <c r="F219" i="4"/>
  <c r="F218" i="4"/>
  <c r="F217" i="4"/>
  <c r="F216" i="4"/>
  <c r="F215" i="4"/>
  <c r="F214" i="4"/>
  <c r="F213" i="4"/>
  <c r="F212" i="4"/>
  <c r="F211" i="4"/>
  <c r="F210" i="4"/>
  <c r="F209" i="4"/>
  <c r="F208" i="4"/>
  <c r="F207" i="4"/>
  <c r="F206" i="4"/>
  <c r="F205" i="4"/>
  <c r="F204" i="4"/>
  <c r="F203" i="4"/>
  <c r="F202" i="4"/>
  <c r="F201" i="4"/>
  <c r="F200" i="4"/>
  <c r="F199" i="4"/>
  <c r="F198" i="4"/>
  <c r="F197" i="4"/>
  <c r="F196" i="4"/>
  <c r="F195" i="4"/>
  <c r="F194" i="4"/>
  <c r="F193" i="4"/>
  <c r="F192" i="4"/>
  <c r="F191" i="4"/>
  <c r="F190" i="4"/>
  <c r="F189" i="4"/>
  <c r="F188" i="4"/>
  <c r="F187" i="4"/>
  <c r="F186" i="4"/>
  <c r="F185" i="4"/>
  <c r="F184" i="4"/>
  <c r="F183" i="4"/>
  <c r="F182" i="4"/>
  <c r="F181" i="4"/>
  <c r="F180" i="4"/>
  <c r="F3" i="10"/>
  <c r="F2" i="10"/>
  <c r="C4" i="2"/>
  <c r="B304" i="7" l="1"/>
  <c r="A304" i="7"/>
  <c r="B303" i="7"/>
  <c r="A303" i="7"/>
  <c r="B302" i="7"/>
  <c r="A302" i="7"/>
  <c r="B301" i="7"/>
  <c r="A301" i="7"/>
  <c r="B300" i="7"/>
  <c r="A300" i="7"/>
  <c r="B299" i="7"/>
  <c r="A299" i="7"/>
  <c r="B298" i="7"/>
  <c r="A298" i="7"/>
  <c r="B297" i="7"/>
  <c r="A297" i="7"/>
  <c r="B296" i="7"/>
  <c r="A296" i="7"/>
  <c r="B295" i="7"/>
  <c r="A295" i="7"/>
  <c r="B294" i="7"/>
  <c r="A294" i="7"/>
  <c r="B293" i="7"/>
  <c r="A293" i="7"/>
  <c r="B292" i="7"/>
  <c r="A292" i="7"/>
  <c r="B291" i="7"/>
  <c r="A291" i="7"/>
  <c r="B290" i="7"/>
  <c r="A290" i="7"/>
  <c r="B289" i="7"/>
  <c r="A289" i="7"/>
  <c r="B288" i="7"/>
  <c r="A288" i="7"/>
  <c r="B287" i="7"/>
  <c r="A287" i="7"/>
  <c r="B286" i="7"/>
  <c r="A286" i="7"/>
  <c r="B285" i="7"/>
  <c r="A285" i="7"/>
  <c r="B284" i="7"/>
  <c r="A284" i="7"/>
  <c r="B283" i="7"/>
  <c r="A283" i="7"/>
  <c r="B282" i="7"/>
  <c r="A282" i="7"/>
  <c r="B281" i="7"/>
  <c r="A281" i="7"/>
  <c r="B280" i="7"/>
  <c r="A280" i="7"/>
  <c r="B279" i="7"/>
  <c r="A279" i="7"/>
  <c r="B278" i="7"/>
  <c r="A278" i="7"/>
  <c r="B277" i="7"/>
  <c r="A277" i="7"/>
  <c r="B276" i="7"/>
  <c r="A276" i="7"/>
  <c r="B275" i="7"/>
  <c r="A275" i="7"/>
  <c r="B274" i="7"/>
  <c r="A274" i="7"/>
  <c r="B273" i="7"/>
  <c r="A273" i="7"/>
  <c r="B272" i="7"/>
  <c r="A272" i="7"/>
  <c r="B271" i="7"/>
  <c r="A271" i="7"/>
  <c r="B270" i="7"/>
  <c r="A270" i="7"/>
  <c r="B269" i="7"/>
  <c r="A269" i="7"/>
  <c r="B268" i="7"/>
  <c r="A268" i="7"/>
  <c r="B267" i="7"/>
  <c r="A267" i="7"/>
  <c r="B266" i="7"/>
  <c r="A266" i="7"/>
  <c r="B265" i="7"/>
  <c r="A265" i="7"/>
  <c r="B264" i="7"/>
  <c r="A264" i="7"/>
  <c r="B263" i="7"/>
  <c r="A263" i="7"/>
  <c r="B262" i="7"/>
  <c r="A262" i="7"/>
  <c r="B261" i="7"/>
  <c r="A261" i="7"/>
  <c r="B260" i="7"/>
  <c r="A260" i="7"/>
  <c r="B259" i="7"/>
  <c r="A259" i="7"/>
  <c r="B258" i="7"/>
  <c r="A258" i="7"/>
  <c r="B257" i="7"/>
  <c r="A257" i="7"/>
  <c r="B256" i="7"/>
  <c r="A256" i="7"/>
  <c r="B255" i="7"/>
  <c r="A255" i="7"/>
  <c r="B254" i="7"/>
  <c r="A254" i="7"/>
  <c r="B253" i="7"/>
  <c r="A253" i="7"/>
  <c r="B252" i="7"/>
  <c r="A252" i="7"/>
  <c r="B251" i="7"/>
  <c r="A251" i="7"/>
  <c r="B250" i="7"/>
  <c r="A250" i="7"/>
  <c r="B249" i="7"/>
  <c r="A249" i="7"/>
  <c r="B248" i="7"/>
  <c r="A248" i="7"/>
  <c r="B247" i="7"/>
  <c r="A247" i="7"/>
  <c r="B246" i="7"/>
  <c r="A246" i="7"/>
  <c r="B245" i="7"/>
  <c r="A245" i="7"/>
  <c r="B244" i="7"/>
  <c r="A244" i="7"/>
  <c r="B243" i="7"/>
  <c r="A243" i="7"/>
  <c r="B242" i="7"/>
  <c r="A242" i="7"/>
  <c r="B241" i="7"/>
  <c r="A241" i="7"/>
  <c r="B240" i="7"/>
  <c r="A240" i="7"/>
  <c r="B239" i="7"/>
  <c r="A239" i="7"/>
  <c r="B238" i="7"/>
  <c r="A238" i="7"/>
  <c r="B237" i="7"/>
  <c r="A237" i="7"/>
  <c r="B236" i="7"/>
  <c r="A236" i="7"/>
  <c r="B235" i="7"/>
  <c r="A235" i="7"/>
  <c r="B234" i="7"/>
  <c r="A234" i="7"/>
  <c r="B233" i="7"/>
  <c r="A233" i="7"/>
  <c r="B232" i="7"/>
  <c r="A232" i="7"/>
  <c r="B231" i="7"/>
  <c r="A231" i="7"/>
  <c r="B230" i="7"/>
  <c r="A230" i="7"/>
  <c r="B229" i="7"/>
  <c r="A229" i="7"/>
  <c r="B228" i="7"/>
  <c r="A228" i="7"/>
  <c r="B227" i="7"/>
  <c r="A227" i="7"/>
  <c r="B226" i="7"/>
  <c r="A226" i="7"/>
  <c r="B225" i="7"/>
  <c r="A225" i="7"/>
  <c r="B224" i="7"/>
  <c r="A224" i="7"/>
  <c r="B223" i="7"/>
  <c r="A223" i="7"/>
  <c r="B222" i="7"/>
  <c r="A222" i="7"/>
  <c r="B221" i="7"/>
  <c r="A221" i="7"/>
  <c r="B220" i="7"/>
  <c r="A220" i="7"/>
  <c r="B219" i="7"/>
  <c r="A219" i="7"/>
  <c r="B218" i="7"/>
  <c r="A218" i="7"/>
  <c r="B217" i="7"/>
  <c r="A217" i="7"/>
  <c r="B216" i="7"/>
  <c r="A216" i="7"/>
  <c r="B215" i="7"/>
  <c r="A215" i="7"/>
  <c r="B214" i="7"/>
  <c r="A214" i="7"/>
  <c r="B213" i="7"/>
  <c r="A213" i="7"/>
  <c r="B212" i="7"/>
  <c r="A212" i="7"/>
  <c r="B211" i="7"/>
  <c r="A211" i="7"/>
  <c r="B210" i="7"/>
  <c r="A210" i="7"/>
  <c r="B209" i="7"/>
  <c r="A209" i="7"/>
  <c r="B208" i="7"/>
  <c r="A208" i="7"/>
  <c r="B207" i="7"/>
  <c r="A207" i="7"/>
  <c r="B206" i="7"/>
  <c r="A206" i="7"/>
  <c r="B205" i="7"/>
  <c r="A205" i="7"/>
  <c r="B204" i="7"/>
  <c r="A204" i="7"/>
  <c r="B203" i="7"/>
  <c r="A203" i="7"/>
  <c r="B202" i="7"/>
  <c r="A202" i="7"/>
  <c r="B201" i="7"/>
  <c r="A201" i="7"/>
  <c r="B200" i="7"/>
  <c r="A200" i="7"/>
  <c r="B199" i="7"/>
  <c r="A199" i="7"/>
  <c r="B198" i="7"/>
  <c r="A198" i="7"/>
  <c r="B197" i="7"/>
  <c r="A197" i="7"/>
  <c r="B196" i="7"/>
  <c r="A196" i="7"/>
  <c r="B195" i="7"/>
  <c r="A195" i="7"/>
  <c r="B194" i="7"/>
  <c r="A194" i="7"/>
  <c r="B193" i="7"/>
  <c r="A193" i="7"/>
  <c r="B192" i="7"/>
  <c r="A192" i="7"/>
  <c r="B191" i="7"/>
  <c r="A191" i="7"/>
  <c r="B190" i="7"/>
  <c r="A190" i="7"/>
  <c r="B189" i="7"/>
  <c r="A189" i="7"/>
  <c r="B188" i="7"/>
  <c r="A188" i="7"/>
  <c r="B187" i="7"/>
  <c r="A187" i="7"/>
  <c r="B186" i="7"/>
  <c r="A186" i="7"/>
  <c r="B185" i="7"/>
  <c r="A185" i="7"/>
  <c r="B184" i="7"/>
  <c r="A184" i="7"/>
  <c r="B183" i="7"/>
  <c r="A183" i="7"/>
  <c r="B182" i="7"/>
  <c r="A182" i="7"/>
  <c r="B181" i="7"/>
  <c r="A181" i="7"/>
  <c r="B180" i="7"/>
  <c r="A180" i="7"/>
  <c r="B179" i="7"/>
  <c r="A179" i="7"/>
  <c r="B178" i="7"/>
  <c r="A178" i="7"/>
  <c r="A177" i="7"/>
  <c r="A176" i="7"/>
  <c r="A175" i="7"/>
  <c r="A174" i="7"/>
  <c r="A173" i="7"/>
  <c r="A172" i="7"/>
  <c r="A171" i="7"/>
  <c r="A170" i="7"/>
  <c r="A169" i="7"/>
  <c r="A168" i="7"/>
  <c r="A167" i="7"/>
  <c r="D304" i="5"/>
  <c r="C304" i="5"/>
  <c r="B304" i="5"/>
  <c r="D303" i="5"/>
  <c r="C303" i="5"/>
  <c r="B303" i="5"/>
  <c r="D302" i="5"/>
  <c r="C302" i="5"/>
  <c r="B302" i="5"/>
  <c r="D301" i="5"/>
  <c r="C301" i="5"/>
  <c r="B301" i="5"/>
  <c r="D300" i="5"/>
  <c r="C300" i="5"/>
  <c r="B300" i="5"/>
  <c r="D299" i="5"/>
  <c r="C299" i="5"/>
  <c r="B299" i="5"/>
  <c r="D298" i="5"/>
  <c r="C298" i="5"/>
  <c r="B298" i="5"/>
  <c r="D297" i="5"/>
  <c r="C297" i="5"/>
  <c r="B297" i="5"/>
  <c r="D296" i="5"/>
  <c r="C296" i="5"/>
  <c r="B296" i="5"/>
  <c r="D295" i="5"/>
  <c r="C295" i="5"/>
  <c r="B295" i="5"/>
  <c r="D294" i="5"/>
  <c r="C294" i="5"/>
  <c r="B294" i="5"/>
  <c r="D293" i="5"/>
  <c r="C293" i="5"/>
  <c r="B293" i="5"/>
  <c r="D292" i="5"/>
  <c r="C292" i="5"/>
  <c r="B292" i="5"/>
  <c r="D291" i="5"/>
  <c r="C291" i="5"/>
  <c r="B291" i="5"/>
  <c r="D290" i="5"/>
  <c r="C290" i="5"/>
  <c r="B290" i="5"/>
  <c r="D289" i="5"/>
  <c r="C289" i="5"/>
  <c r="B289" i="5"/>
  <c r="D288" i="5"/>
  <c r="C288" i="5"/>
  <c r="B288" i="5"/>
  <c r="D287" i="5"/>
  <c r="C287" i="5"/>
  <c r="B287" i="5"/>
  <c r="D286" i="5"/>
  <c r="C286" i="5"/>
  <c r="B286" i="5"/>
  <c r="D285" i="5"/>
  <c r="C285" i="5"/>
  <c r="B285" i="5"/>
  <c r="D284" i="5"/>
  <c r="C284" i="5"/>
  <c r="B284" i="5"/>
  <c r="D283" i="5"/>
  <c r="C283" i="5"/>
  <c r="B283" i="5"/>
  <c r="D282" i="5"/>
  <c r="C282" i="5"/>
  <c r="B282" i="5"/>
  <c r="D281" i="5"/>
  <c r="C281" i="5"/>
  <c r="B281" i="5"/>
  <c r="D280" i="5"/>
  <c r="C280" i="5"/>
  <c r="B280" i="5"/>
  <c r="D279" i="5"/>
  <c r="C279" i="5"/>
  <c r="B279" i="5"/>
  <c r="D278" i="5"/>
  <c r="C278" i="5"/>
  <c r="B278" i="5"/>
  <c r="D277" i="5"/>
  <c r="C277" i="5"/>
  <c r="B277" i="5"/>
  <c r="D276" i="5"/>
  <c r="C276" i="5"/>
  <c r="B276" i="5"/>
  <c r="D275" i="5"/>
  <c r="C275" i="5"/>
  <c r="B275" i="5"/>
  <c r="D274" i="5"/>
  <c r="C274" i="5"/>
  <c r="B274" i="5"/>
  <c r="D273" i="5"/>
  <c r="C273" i="5"/>
  <c r="B273" i="5"/>
  <c r="D272" i="5"/>
  <c r="C272" i="5"/>
  <c r="B272" i="5"/>
  <c r="D271" i="5"/>
  <c r="C271" i="5"/>
  <c r="B271" i="5"/>
  <c r="D270" i="5"/>
  <c r="C270" i="5"/>
  <c r="B270" i="5"/>
  <c r="D269" i="5"/>
  <c r="C269" i="5"/>
  <c r="B269" i="5"/>
  <c r="D268" i="5"/>
  <c r="C268" i="5"/>
  <c r="B268" i="5"/>
  <c r="D267" i="5"/>
  <c r="C267" i="5"/>
  <c r="B267" i="5"/>
  <c r="D266" i="5"/>
  <c r="C266" i="5"/>
  <c r="B266" i="5"/>
  <c r="D265" i="5"/>
  <c r="C265" i="5"/>
  <c r="B265" i="5"/>
  <c r="D264" i="5"/>
  <c r="C264" i="5"/>
  <c r="B264" i="5"/>
  <c r="D263" i="5"/>
  <c r="C263" i="5"/>
  <c r="B263" i="5"/>
  <c r="D262" i="5"/>
  <c r="C262" i="5"/>
  <c r="B262" i="5"/>
  <c r="D261" i="5"/>
  <c r="C261" i="5"/>
  <c r="B261" i="5"/>
  <c r="D260" i="5"/>
  <c r="C260" i="5"/>
  <c r="B260" i="5"/>
  <c r="D259" i="5"/>
  <c r="C259" i="5"/>
  <c r="B259" i="5"/>
  <c r="D258" i="5"/>
  <c r="C258" i="5"/>
  <c r="B258" i="5"/>
  <c r="D257" i="5"/>
  <c r="C257" i="5"/>
  <c r="B257" i="5"/>
  <c r="D256" i="5"/>
  <c r="C256" i="5"/>
  <c r="B256" i="5"/>
  <c r="D255" i="5"/>
  <c r="C255" i="5"/>
  <c r="B255" i="5"/>
  <c r="D254" i="5"/>
  <c r="C254" i="5"/>
  <c r="B254" i="5"/>
  <c r="D253" i="5"/>
  <c r="C253" i="5"/>
  <c r="B253" i="5"/>
  <c r="D304" i="4"/>
  <c r="D303" i="4"/>
  <c r="D302" i="4"/>
  <c r="D301" i="4"/>
  <c r="D300" i="4"/>
  <c r="D299" i="4"/>
  <c r="D298" i="4"/>
  <c r="D297" i="4"/>
  <c r="D296" i="4"/>
  <c r="D295" i="4"/>
  <c r="D294" i="4"/>
  <c r="D293" i="4"/>
  <c r="D292" i="4"/>
  <c r="D291" i="4"/>
  <c r="D290" i="4"/>
  <c r="D289" i="4"/>
  <c r="D288" i="4"/>
  <c r="D287" i="4"/>
  <c r="D286" i="4"/>
  <c r="D285" i="4"/>
  <c r="D284" i="4"/>
  <c r="D283" i="4"/>
  <c r="D282" i="4"/>
  <c r="D281" i="4"/>
  <c r="D280" i="4"/>
  <c r="D279" i="4"/>
  <c r="D278" i="4"/>
  <c r="D277" i="4"/>
  <c r="D276" i="4"/>
  <c r="D275" i="4"/>
  <c r="D274" i="4"/>
  <c r="D273" i="4"/>
  <c r="D272" i="4"/>
  <c r="D271" i="4"/>
  <c r="D270" i="4"/>
  <c r="D269" i="4"/>
  <c r="D268" i="4"/>
  <c r="D267" i="4"/>
  <c r="D266" i="4"/>
  <c r="D265" i="4"/>
  <c r="D264" i="4"/>
  <c r="D263" i="4"/>
  <c r="D262" i="4"/>
  <c r="D261" i="4"/>
  <c r="D260" i="4"/>
  <c r="D259" i="4"/>
  <c r="D258" i="4"/>
  <c r="D257" i="4"/>
  <c r="D256" i="4"/>
  <c r="D255" i="4"/>
  <c r="D254" i="4"/>
  <c r="D253" i="4"/>
  <c r="D252" i="4"/>
  <c r="D251" i="4"/>
  <c r="D250" i="4"/>
  <c r="D249" i="4"/>
  <c r="D248" i="4"/>
  <c r="D247" i="4"/>
  <c r="D246" i="4"/>
  <c r="D245" i="4"/>
  <c r="D244" i="4"/>
  <c r="D243" i="4"/>
  <c r="D242" i="4"/>
  <c r="D241" i="4"/>
  <c r="D240" i="4"/>
  <c r="D239" i="4"/>
  <c r="D238" i="4"/>
  <c r="D237" i="4"/>
  <c r="D236" i="4"/>
  <c r="D235" i="4"/>
  <c r="D234" i="4"/>
  <c r="D233" i="4"/>
  <c r="D232"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C304" i="4"/>
  <c r="C303" i="4"/>
  <c r="C302" i="4"/>
  <c r="C301" i="4"/>
  <c r="C300"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5" i="4"/>
  <c r="C44" i="4"/>
  <c r="C43" i="4"/>
  <c r="C42" i="4"/>
  <c r="C41" i="4"/>
  <c r="C40" i="4"/>
  <c r="C39" i="4"/>
  <c r="C38" i="4"/>
  <c r="C37" i="4"/>
  <c r="C36" i="4"/>
  <c r="C35" i="4"/>
  <c r="C34" i="4"/>
  <c r="C33" i="4"/>
  <c r="C32" i="4"/>
  <c r="C31" i="4"/>
  <c r="C30" i="4"/>
  <c r="C29" i="4"/>
  <c r="C28" i="4"/>
  <c r="C27" i="4"/>
  <c r="C26" i="4"/>
  <c r="C25" i="4"/>
  <c r="C23" i="4"/>
  <c r="C22" i="4"/>
  <c r="C21" i="4"/>
  <c r="C20" i="4"/>
  <c r="C19" i="4"/>
  <c r="C18" i="4"/>
  <c r="C17" i="4"/>
  <c r="C16" i="4"/>
  <c r="C15" i="4"/>
  <c r="C14" i="4"/>
  <c r="C13" i="4"/>
  <c r="C12" i="4"/>
  <c r="C11" i="4"/>
  <c r="C10" i="4"/>
  <c r="C9" i="4"/>
  <c r="C8" i="4"/>
  <c r="C7" i="4"/>
  <c r="B304" i="4"/>
  <c r="B303" i="4"/>
  <c r="B302" i="4"/>
  <c r="B301" i="4"/>
  <c r="B300" i="4"/>
  <c r="B299" i="4"/>
  <c r="B298" i="4"/>
  <c r="B297" i="4"/>
  <c r="B296" i="4"/>
  <c r="B295" i="4"/>
  <c r="B294" i="4"/>
  <c r="B293" i="4"/>
  <c r="B292" i="4"/>
  <c r="B291" i="4"/>
  <c r="B290" i="4"/>
  <c r="B289" i="4"/>
  <c r="B288" i="4"/>
  <c r="B287" i="4"/>
  <c r="B286" i="4"/>
  <c r="B285" i="4"/>
  <c r="B284" i="4"/>
  <c r="B283" i="4"/>
  <c r="B282" i="4"/>
  <c r="B281" i="4"/>
  <c r="B280" i="4"/>
  <c r="B279" i="4"/>
  <c r="B278" i="4"/>
  <c r="B277" i="4"/>
  <c r="B276" i="4"/>
  <c r="B275" i="4"/>
  <c r="B274" i="4"/>
  <c r="B273" i="4"/>
  <c r="B272" i="4"/>
  <c r="B271" i="4"/>
  <c r="B270" i="4"/>
  <c r="B269" i="4"/>
  <c r="B268" i="4"/>
  <c r="B267" i="4"/>
  <c r="B266" i="4"/>
  <c r="B265" i="4"/>
  <c r="B264" i="4"/>
  <c r="B263" i="4"/>
  <c r="B262" i="4"/>
  <c r="B261" i="4"/>
  <c r="B260" i="4"/>
  <c r="B259" i="4"/>
  <c r="B258" i="4"/>
  <c r="B257" i="4"/>
  <c r="B256" i="4"/>
  <c r="B255" i="4"/>
  <c r="B254" i="4"/>
  <c r="B253" i="4"/>
  <c r="B252" i="4"/>
  <c r="B251" i="4"/>
  <c r="B250" i="4"/>
  <c r="B249" i="4"/>
  <c r="B248" i="4"/>
  <c r="B247" i="4"/>
  <c r="B246" i="4"/>
  <c r="B245" i="4"/>
  <c r="B244" i="4"/>
  <c r="B243" i="4"/>
  <c r="B242" i="4"/>
  <c r="B241" i="4"/>
  <c r="B240" i="4"/>
  <c r="B239" i="4"/>
  <c r="B238" i="4"/>
  <c r="B237" i="4"/>
  <c r="B236" i="4"/>
  <c r="B235" i="4"/>
  <c r="B234" i="4"/>
  <c r="B233" i="4"/>
  <c r="B232" i="4"/>
  <c r="B231" i="4"/>
  <c r="B230" i="4"/>
  <c r="B229" i="4"/>
  <c r="B228" i="4"/>
  <c r="B227" i="4"/>
  <c r="B226" i="4"/>
  <c r="B225" i="4"/>
  <c r="B224" i="4"/>
  <c r="B223" i="4"/>
  <c r="B222" i="4"/>
  <c r="B221" i="4"/>
  <c r="B220" i="4"/>
  <c r="B219" i="4"/>
  <c r="B218" i="4"/>
  <c r="B217" i="4"/>
  <c r="B216" i="4"/>
  <c r="B215" i="4"/>
  <c r="B214" i="4"/>
  <c r="B213" i="4"/>
  <c r="B212" i="4"/>
  <c r="B211" i="4"/>
  <c r="B210" i="4"/>
  <c r="B209" i="4"/>
  <c r="B208" i="4"/>
  <c r="B207" i="4"/>
  <c r="B206" i="4"/>
  <c r="B205" i="4"/>
  <c r="B204" i="4"/>
  <c r="B203" i="4"/>
  <c r="B202" i="4"/>
  <c r="B201" i="4"/>
  <c r="B200" i="4"/>
  <c r="B199" i="4"/>
  <c r="B198" i="4"/>
  <c r="B197" i="4"/>
  <c r="B196" i="4"/>
  <c r="B195" i="4"/>
  <c r="B194" i="4"/>
  <c r="B193" i="4"/>
  <c r="B192" i="4"/>
  <c r="B191" i="4"/>
  <c r="B190" i="4"/>
  <c r="B189" i="4"/>
  <c r="B188" i="4"/>
  <c r="B187" i="4"/>
  <c r="B186" i="4"/>
  <c r="B185" i="4"/>
  <c r="B184" i="4"/>
  <c r="B183" i="4"/>
  <c r="B182" i="4"/>
  <c r="B181" i="4"/>
  <c r="B180" i="4"/>
  <c r="B179" i="4"/>
  <c r="B178" i="4"/>
  <c r="B177" i="4"/>
  <c r="B176" i="4"/>
  <c r="B175" i="4"/>
  <c r="B174" i="4"/>
  <c r="B173" i="4"/>
  <c r="B172" i="4"/>
  <c r="B171" i="4"/>
  <c r="B170" i="4"/>
  <c r="B169" i="4"/>
  <c r="B168" i="4"/>
  <c r="B167" i="4"/>
  <c r="B166" i="4"/>
  <c r="B165" i="4"/>
  <c r="B164" i="4"/>
  <c r="B163" i="4"/>
  <c r="B162" i="4"/>
  <c r="B161" i="4"/>
  <c r="B160" i="4"/>
  <c r="B159" i="4"/>
  <c r="B158" i="4"/>
  <c r="B157" i="4"/>
  <c r="B156" i="4"/>
  <c r="B155" i="4"/>
  <c r="B154" i="4"/>
  <c r="B153" i="4"/>
  <c r="B152" i="4"/>
  <c r="B151" i="4"/>
  <c r="B150" i="4"/>
  <c r="B149" i="4"/>
  <c r="B148" i="4"/>
  <c r="B147" i="4"/>
  <c r="B146" i="4"/>
  <c r="B145" i="4"/>
  <c r="B144" i="4"/>
  <c r="B143" i="4"/>
  <c r="B142" i="4"/>
  <c r="B141" i="4"/>
  <c r="B140" i="4"/>
  <c r="B139" i="4"/>
  <c r="B138" i="4"/>
  <c r="B137" i="4"/>
  <c r="B136" i="4"/>
  <c r="B135" i="4"/>
  <c r="B134" i="4"/>
  <c r="B133" i="4"/>
  <c r="B132" i="4"/>
  <c r="B131" i="4"/>
  <c r="B130" i="4"/>
  <c r="B129" i="4"/>
  <c r="B128" i="4"/>
  <c r="B127" i="4"/>
  <c r="B126" i="4"/>
  <c r="B125" i="4"/>
  <c r="B124" i="4"/>
  <c r="B123" i="4"/>
  <c r="B122" i="4"/>
  <c r="B121" i="4"/>
  <c r="B120" i="4"/>
  <c r="B119" i="4"/>
  <c r="B118" i="4"/>
  <c r="B117" i="4"/>
  <c r="B116" i="4"/>
  <c r="B115" i="4"/>
  <c r="B114" i="4"/>
  <c r="B113" i="4"/>
  <c r="B112" i="4"/>
  <c r="B111" i="4"/>
  <c r="B110" i="4"/>
  <c r="B109" i="4"/>
  <c r="B108" i="4"/>
  <c r="B107" i="4"/>
  <c r="B106" i="4"/>
  <c r="B105" i="4"/>
  <c r="B104" i="4"/>
  <c r="B103" i="4"/>
  <c r="B102"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5" i="4"/>
  <c r="B44" i="4"/>
  <c r="B43" i="4"/>
  <c r="B42" i="4"/>
  <c r="B41" i="4"/>
  <c r="B40" i="4"/>
  <c r="B39" i="4"/>
  <c r="B38" i="4"/>
  <c r="B37" i="4"/>
  <c r="B36" i="4"/>
  <c r="B35" i="4"/>
  <c r="B34" i="4"/>
  <c r="B33" i="4"/>
  <c r="B32" i="4"/>
  <c r="B31" i="4"/>
  <c r="B30" i="4"/>
  <c r="B29" i="4"/>
  <c r="B28" i="4"/>
  <c r="B27" i="4"/>
  <c r="B26" i="4"/>
  <c r="B25" i="4"/>
  <c r="B23" i="4"/>
  <c r="B22" i="4"/>
  <c r="B21" i="4"/>
  <c r="B20" i="4"/>
  <c r="B19" i="4"/>
  <c r="B18" i="4"/>
  <c r="B17" i="4"/>
  <c r="B16" i="4"/>
  <c r="B15" i="4"/>
  <c r="B14" i="4"/>
  <c r="B13" i="4"/>
  <c r="B12" i="4"/>
  <c r="B11" i="4"/>
  <c r="B10" i="4"/>
  <c r="B9" i="4"/>
  <c r="B8" i="4"/>
  <c r="C6" i="4"/>
  <c r="C5" i="4"/>
  <c r="B7" i="4"/>
  <c r="B6" i="4"/>
  <c r="B5" i="4"/>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B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B304" i="3"/>
  <c r="B303" i="3"/>
  <c r="B302" i="3"/>
  <c r="B301" i="3"/>
  <c r="B300" i="3"/>
  <c r="B299" i="3"/>
  <c r="B298" i="3"/>
  <c r="B297" i="3"/>
  <c r="B296" i="3"/>
  <c r="B295" i="3"/>
  <c r="B294" i="3"/>
  <c r="B293" i="3"/>
  <c r="B292" i="3"/>
  <c r="B291" i="3"/>
  <c r="B290" i="3"/>
  <c r="B289" i="3"/>
  <c r="B288" i="3"/>
  <c r="B287" i="3"/>
  <c r="B286" i="3"/>
  <c r="B285" i="3"/>
  <c r="B284" i="3"/>
  <c r="B283" i="3"/>
  <c r="B282" i="3"/>
  <c r="B281" i="3"/>
  <c r="B280" i="3"/>
  <c r="B279" i="3"/>
  <c r="B278" i="3"/>
  <c r="B277" i="3"/>
  <c r="B276" i="3"/>
  <c r="B275" i="3"/>
  <c r="B274" i="3"/>
  <c r="B273" i="3"/>
  <c r="B272" i="3"/>
  <c r="B271" i="3"/>
  <c r="B270" i="3"/>
  <c r="B269" i="3"/>
  <c r="B268" i="3"/>
  <c r="B267" i="3"/>
  <c r="B266" i="3"/>
  <c r="B265" i="3"/>
  <c r="B264" i="3"/>
  <c r="B263" i="3"/>
  <c r="B262" i="3"/>
  <c r="B261" i="3"/>
  <c r="B260" i="3"/>
  <c r="B259" i="3"/>
  <c r="B258" i="3"/>
  <c r="B257" i="3"/>
  <c r="B256" i="3"/>
  <c r="B255" i="3"/>
  <c r="B254" i="3"/>
  <c r="B253" i="3"/>
  <c r="B252" i="3"/>
  <c r="B251" i="3"/>
  <c r="B250" i="3"/>
  <c r="B249" i="3"/>
  <c r="B248" i="3"/>
  <c r="B247" i="3"/>
  <c r="B246" i="3"/>
  <c r="B245" i="3"/>
  <c r="B244" i="3"/>
  <c r="B243" i="3"/>
  <c r="B242" i="3"/>
  <c r="B241" i="3"/>
  <c r="B240" i="3"/>
  <c r="B239" i="3"/>
  <c r="B238" i="3"/>
  <c r="B237" i="3"/>
  <c r="B236" i="3"/>
  <c r="B235" i="3"/>
  <c r="B234" i="3"/>
  <c r="B233" i="3"/>
  <c r="B232" i="3"/>
  <c r="B231" i="3"/>
  <c r="B230" i="3"/>
  <c r="B229" i="3"/>
  <c r="B228" i="3"/>
  <c r="B227" i="3"/>
  <c r="B226" i="3"/>
  <c r="B225" i="3"/>
  <c r="B224" i="3"/>
  <c r="B223" i="3"/>
  <c r="B222" i="3"/>
  <c r="B221" i="3"/>
  <c r="B220" i="3"/>
  <c r="B219" i="3"/>
  <c r="B218" i="3"/>
  <c r="B217" i="3"/>
  <c r="B216" i="3"/>
  <c r="B215" i="3"/>
  <c r="B214" i="3"/>
  <c r="B213" i="3"/>
  <c r="B212" i="3"/>
  <c r="B211" i="3"/>
  <c r="B210"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4"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C304" i="3"/>
  <c r="C303" i="3"/>
  <c r="C302" i="3"/>
  <c r="C301" i="3"/>
  <c r="C300" i="3"/>
  <c r="C299" i="3"/>
  <c r="C298" i="3"/>
  <c r="C297" i="3"/>
  <c r="C296" i="3"/>
  <c r="C295" i="3"/>
  <c r="C294" i="3"/>
  <c r="C293" i="3"/>
  <c r="C292" i="3"/>
  <c r="C291" i="3"/>
  <c r="C290" i="3"/>
  <c r="C289" i="3"/>
  <c r="C288" i="3"/>
  <c r="C287" i="3"/>
  <c r="C286" i="3"/>
  <c r="C285" i="3"/>
  <c r="C284" i="3"/>
  <c r="C283" i="3"/>
  <c r="C282" i="3"/>
  <c r="C281" i="3"/>
  <c r="C280" i="3"/>
  <c r="C279" i="3"/>
  <c r="C278" i="3"/>
  <c r="C277" i="3"/>
  <c r="C276" i="3"/>
  <c r="C275" i="3"/>
  <c r="C274" i="3"/>
  <c r="C273" i="3"/>
  <c r="C272" i="3"/>
  <c r="C271" i="3"/>
  <c r="C270" i="3"/>
  <c r="C269" i="3"/>
  <c r="C268" i="3"/>
  <c r="C267" i="3"/>
  <c r="C266" i="3"/>
  <c r="C265" i="3"/>
  <c r="C264" i="3"/>
  <c r="C263" i="3"/>
  <c r="C262" i="3"/>
  <c r="C261" i="3"/>
  <c r="C260" i="3"/>
  <c r="C259" i="3"/>
  <c r="C258" i="3"/>
  <c r="C257" i="3"/>
  <c r="C256" i="3"/>
  <c r="C255" i="3"/>
  <c r="C254" i="3"/>
  <c r="C253" i="3"/>
  <c r="C252" i="3"/>
  <c r="C251" i="3"/>
  <c r="C250" i="3"/>
  <c r="C249" i="3"/>
  <c r="C248" i="3"/>
  <c r="C247" i="3"/>
  <c r="C246" i="3"/>
  <c r="C245" i="3"/>
  <c r="C244" i="3"/>
  <c r="C243" i="3"/>
  <c r="C242" i="3"/>
  <c r="C241" i="3"/>
  <c r="C240" i="3"/>
  <c r="C239" i="3"/>
  <c r="C238" i="3"/>
  <c r="C237" i="3"/>
  <c r="C236" i="3"/>
  <c r="C235" i="3"/>
  <c r="C234" i="3"/>
  <c r="C233" i="3"/>
  <c r="C232" i="3"/>
  <c r="C231" i="3"/>
  <c r="C230" i="3"/>
  <c r="C229" i="3"/>
  <c r="C228" i="3"/>
  <c r="C227" i="3"/>
  <c r="C226" i="3"/>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5" i="3"/>
  <c r="C6" i="3"/>
  <c r="C6" i="2"/>
  <c r="B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Jamison</author>
  </authors>
  <commentList>
    <comment ref="B3" authorId="0" shapeId="0" xr:uid="{0EEBE085-1C1A-4A3A-AF50-F68C399B663F}">
      <text>
        <r>
          <rPr>
            <b/>
            <sz val="9"/>
            <color rgb="FF000000"/>
            <rFont val="Tahoma"/>
            <family val="2"/>
          </rPr>
          <t>Jamison:</t>
        </r>
        <r>
          <rPr>
            <sz val="9"/>
            <color rgb="FF000000"/>
            <rFont val="Tahoma"/>
            <family val="2"/>
          </rPr>
          <t xml:space="preserve">
</t>
        </r>
        <r>
          <rPr>
            <sz val="9"/>
            <color rgb="FF000000"/>
            <rFont val="Tahoma"/>
            <family val="2"/>
          </rPr>
          <t>Please enter each biodiversity action that you would like to report on. For each action, please select the relevant national strategy and national target, and the most relevant Aichi Biodiversity Target.</t>
        </r>
      </text>
    </comment>
  </commentList>
</comments>
</file>

<file path=xl/sharedStrings.xml><?xml version="1.0" encoding="utf-8"?>
<sst xmlns="http://schemas.openxmlformats.org/spreadsheetml/2006/main" count="1775" uniqueCount="671">
  <si>
    <t>National Targets</t>
  </si>
  <si>
    <t>Yes</t>
  </si>
  <si>
    <t>No</t>
  </si>
  <si>
    <t>Please enter each Target below</t>
  </si>
  <si>
    <t>Please go to the next tab</t>
  </si>
  <si>
    <t>About this spreadsheet:</t>
  </si>
  <si>
    <t>About the 6th National Reports:</t>
  </si>
  <si>
    <t>Reference #</t>
  </si>
  <si>
    <t>Description of actions</t>
  </si>
  <si>
    <t>Introduction</t>
  </si>
  <si>
    <t>Tabs in this spreadsheet</t>
  </si>
  <si>
    <t>Obstacles and barriers</t>
  </si>
  <si>
    <t>Obstacles and capacity needs</t>
  </si>
  <si>
    <t>Additional information</t>
  </si>
  <si>
    <t>Capacity needs</t>
  </si>
  <si>
    <t>Progress in implementing measures and actions</t>
  </si>
  <si>
    <t>For each action that you have listed, please indicate the current status of implementation, the level of effectiveness, the tools or methodology used to assess effectiveness, and any relevant links to documents or websites.</t>
  </si>
  <si>
    <t>Progress in implementing</t>
  </si>
  <si>
    <t>Effectiveness of implementation</t>
  </si>
  <si>
    <t>Links to websites, key documentation</t>
  </si>
  <si>
    <t>Progress</t>
  </si>
  <si>
    <t>Not yet started</t>
  </si>
  <si>
    <t>Planning stage or early implementation</t>
  </si>
  <si>
    <t>Actively under implementation</t>
  </si>
  <si>
    <t>Completed</t>
  </si>
  <si>
    <t>Measure taken has been effective</t>
  </si>
  <si>
    <t>Measure taken has been partially effective</t>
  </si>
  <si>
    <t>Measure taken has been ineffective</t>
  </si>
  <si>
    <t>1: Awareness of biodiversity values</t>
  </si>
  <si>
    <t>2: Integration of biodiversity values</t>
  </si>
  <si>
    <t>3: Negative and positive incentives</t>
  </si>
  <si>
    <t>4: Sustainable production and consumption</t>
  </si>
  <si>
    <t>5: Rate of loss at least halved</t>
  </si>
  <si>
    <t>6: Fisheries are sustainably managed</t>
  </si>
  <si>
    <t>7: Sustainable agriculture</t>
  </si>
  <si>
    <t>10: Pressures on vulnerable ecosystems minimized</t>
  </si>
  <si>
    <t>11: Protected areas (17%, 10%) effectively</t>
  </si>
  <si>
    <t>12: Extinctions prevented, status improved</t>
  </si>
  <si>
    <t>13: Genetic diversity maintained</t>
  </si>
  <si>
    <t>14: Essential ecosystem services restored</t>
  </si>
  <si>
    <t>15: Resilience enhanced, ecosystems restored</t>
  </si>
  <si>
    <t>16: Nagoya Protocol operational</t>
  </si>
  <si>
    <t>18: Traditional knowledge integrated</t>
  </si>
  <si>
    <t>19: Knowledge improved, shared, transferred</t>
  </si>
  <si>
    <t>20: Resource mobilization increased</t>
  </si>
  <si>
    <t>National Strategies</t>
  </si>
  <si>
    <t>National strategy</t>
  </si>
  <si>
    <t>For each action that you have listed, please identify the most important obstacles and capacity needs. Please feel free to include additional information explaining the challenges in implementing this measure.</t>
  </si>
  <si>
    <t>Contributions to Aichi Biodiversity Targets</t>
  </si>
  <si>
    <t>Contributions to Global Strategy for Plant Conservation</t>
  </si>
  <si>
    <t>Relevant GSPC Target</t>
  </si>
  <si>
    <t>GSPC Targets</t>
  </si>
  <si>
    <t>1. An online flora of all known plants</t>
  </si>
  <si>
    <t>2. An assessment of the conservation status of all known plant species, as far as possible, to guide conservation actions</t>
  </si>
  <si>
    <t>3. Information, research and associated outputs, and methods necessary to implement the Strategy developed and shared</t>
  </si>
  <si>
    <t>4. At least 15 percent of each ecological region or vegetation type secured through effective management and/or restoration</t>
  </si>
  <si>
    <t>5. At least 75 percent of the most important areas for plant diversity of each ecological region protected with effective management in place for conserving plants and their genetic diversity</t>
  </si>
  <si>
    <t>6. At least 75 percent of production lands in each sector managed sustainably, consistent with the conservation of plant diversity</t>
  </si>
  <si>
    <t>7. At least 75 percent of known threatened plant species conserved in situ</t>
  </si>
  <si>
    <t>8. At least 75 percent of threatened plant species in ex situ collections, preferably in the country of origin, and at least 20 percent available for recovery and restoration programmes</t>
  </si>
  <si>
    <t>9. 70 percent of the genetic diversity of crops including their wild relatives and other socio-economically valuable plant species conserved, while respecting, preserving and maintaining associated indigenous and local knowledge</t>
  </si>
  <si>
    <t>10. Effective management plans in place to prevent new biological invasions and to manage important areas for plant diversity that are invaded</t>
  </si>
  <si>
    <t>11. No species of wild flora endangered by international trade</t>
  </si>
  <si>
    <t>12. All wild harvested plant-based products sourced sustainably</t>
  </si>
  <si>
    <t>13. Indigenous and local knowledge innovations and practices associated with plant resources maintained or increased, as appropriate, to support customary use, sustainable livelihoods, local food security and health care</t>
  </si>
  <si>
    <t>14. The importance of plant diversity and the need for its conservation incorporated into communications, education and public awareness programmes</t>
  </si>
  <si>
    <t>15. The number of trained people working with appropriate facilities sufficient according to national needs, to achieve the targets of this Strategy</t>
  </si>
  <si>
    <t>16. Institutions, networks and partnerships for plant conservation established or strengthened at national, regional and international levels to achieve the targets of this Strategy</t>
  </si>
  <si>
    <t>This section is voluntary. Please describe any additional actions toward the Global Strategy for Plant Conservation that are not included in any previous sections. Please select the relevant GSPC target from the drop down menu, indicate progress, and describe your rationale for your progress record, including evidence used to support the progress.</t>
  </si>
  <si>
    <t>GSPC progress</t>
  </si>
  <si>
    <t>On track to achieve target at national level</t>
  </si>
  <si>
    <t>Progress toward target at national level but at an insufficient rate</t>
  </si>
  <si>
    <t>No significant change at national level</t>
  </si>
  <si>
    <t>Contributions of indigenous peoples and local communities</t>
  </si>
  <si>
    <t>Relevant Aichi Biodiversity Target</t>
  </si>
  <si>
    <t>Additional information and/or evidence</t>
  </si>
  <si>
    <t>This section is voluntary. Please describe any additional actions contributed by indigenous peoples and local communities. Please also select the relevant Aichi Biodiversity Target, and provide any additional information and/or evidence</t>
  </si>
  <si>
    <t xml:space="preserve">Please enter your national biodiversity strategies below. </t>
  </si>
  <si>
    <r>
      <rPr>
        <b/>
        <sz val="11"/>
        <color theme="1"/>
        <rFont val="Calibri"/>
        <family val="2"/>
        <scheme val="minor"/>
      </rPr>
      <t>Measures and Actions:</t>
    </r>
    <r>
      <rPr>
        <sz val="11"/>
        <color theme="1"/>
        <rFont val="Calibri"/>
        <family val="2"/>
        <scheme val="minor"/>
      </rPr>
      <t xml:space="preserve"> In this tab, you will enter key biodiversity actions, typically from your NBSAP</t>
    </r>
  </si>
  <si>
    <r>
      <rPr>
        <b/>
        <sz val="11"/>
        <color theme="1"/>
        <rFont val="Calibri"/>
        <family val="2"/>
        <scheme val="minor"/>
      </rPr>
      <t>Progress:</t>
    </r>
    <r>
      <rPr>
        <sz val="11"/>
        <color theme="1"/>
        <rFont val="Calibri"/>
        <family val="2"/>
        <scheme val="minor"/>
      </rPr>
      <t xml:space="preserve"> In this tab, you will enter progress, measures of effectiveness, and any relevant links.</t>
    </r>
  </si>
  <si>
    <r>
      <rPr>
        <b/>
        <sz val="11"/>
        <color theme="1"/>
        <rFont val="Calibri"/>
        <family val="2"/>
        <scheme val="minor"/>
      </rPr>
      <t>Obstacles and capacity needs:</t>
    </r>
    <r>
      <rPr>
        <sz val="11"/>
        <color theme="1"/>
        <rFont val="Calibri"/>
        <family val="2"/>
        <scheme val="minor"/>
      </rPr>
      <t xml:space="preserve"> In this tab you will enter obstacles to implementation and capacity needs</t>
    </r>
  </si>
  <si>
    <r>
      <rPr>
        <b/>
        <sz val="11"/>
        <color theme="1"/>
        <rFont val="Calibri"/>
        <family val="2"/>
        <scheme val="minor"/>
      </rPr>
      <t>ABT contributions:</t>
    </r>
    <r>
      <rPr>
        <sz val="11"/>
        <color theme="1"/>
        <rFont val="Calibri"/>
        <family val="2"/>
        <scheme val="minor"/>
      </rPr>
      <t xml:space="preserve"> In this tab, you will filter the Measures and Actions by Aichi Biodiversity Target</t>
    </r>
  </si>
  <si>
    <r>
      <rPr>
        <b/>
        <sz val="11"/>
        <color theme="1"/>
        <rFont val="Calibri"/>
        <family val="2"/>
        <scheme val="minor"/>
      </rPr>
      <t>National Targets:</t>
    </r>
    <r>
      <rPr>
        <sz val="11"/>
        <color theme="1"/>
        <rFont val="Calibri"/>
        <family val="2"/>
        <scheme val="minor"/>
      </rPr>
      <t xml:space="preserve"> In this tab, you will enter your country's national targets (if they exist)</t>
    </r>
  </si>
  <si>
    <t xml:space="preserve">This spreadsheet is intended to provide a tool for countries who are completing their 6th National Reports. More information about these reports is available at: https://www.cbd.int/nr6/default.shtml </t>
  </si>
  <si>
    <t>This spreadsheet is intended to complement the CBD Online Reporting Tool, available at: https://chm.cbd.int/submit/nationalReport6/new. The purpose of this spreadsheet is to enable countries to enter data on a provisional basis, share with stakeholders, and then upload the results into the Online Reporting Tool once consensus has been reached.</t>
  </si>
  <si>
    <t>Please identify whether your country has developed its own national targets by selecting 'yes' or 'no' in the yellow cell.</t>
  </si>
  <si>
    <t>National biodiversity strategy</t>
  </si>
  <si>
    <r>
      <rPr>
        <b/>
        <sz val="11"/>
        <color theme="1"/>
        <rFont val="Calibri"/>
        <family val="2"/>
        <scheme val="minor"/>
      </rPr>
      <t>National Strategies:</t>
    </r>
    <r>
      <rPr>
        <sz val="11"/>
        <color theme="1"/>
        <rFont val="Calibri"/>
        <family val="2"/>
        <scheme val="minor"/>
      </rPr>
      <t xml:space="preserve"> In this tab, you will enter your country's strategies from the NBSAP. These are generally high-level strategies, that cover several different specific actions.</t>
    </r>
  </si>
  <si>
    <t xml:space="preserve">Please enter your national biodiversity actions below. </t>
  </si>
  <si>
    <t>Measures and actions</t>
  </si>
  <si>
    <t>For each action, please select the relevant strategy</t>
  </si>
  <si>
    <t>Please identify the most significant obstacles and barriers to completing each action</t>
  </si>
  <si>
    <t>Please identify the most significant capacity needs for completing each action</t>
  </si>
  <si>
    <t>Please identify any additional information regarding obstacles and capacity needs</t>
  </si>
  <si>
    <t>Please indicate progress in implementation</t>
  </si>
  <si>
    <t>Please indicate effectiveness of the action</t>
  </si>
  <si>
    <t>Please indicate evidence (website, link to documentation, other information</t>
  </si>
  <si>
    <t>Please indicate relevant Aichi Biodiversity Target</t>
  </si>
  <si>
    <t>Please add any additional information and/or evidence</t>
  </si>
  <si>
    <t>Primary Aichi Biodiversity Target</t>
  </si>
  <si>
    <t>Secondary Aichi Biodiversity Target</t>
  </si>
  <si>
    <t>Please select the primaryAichi Biodiversity Target</t>
  </si>
  <si>
    <t>Please select the secondary Aichi Biodiversity Target</t>
  </si>
  <si>
    <t>Methodology or approach to assessing progress</t>
  </si>
  <si>
    <t>Please indicate the methodology for assessing progress</t>
  </si>
  <si>
    <t>Primary Aichi Biodiversity Targets</t>
  </si>
  <si>
    <t>Secondary Aichi Biodiversity Targets</t>
  </si>
  <si>
    <t>Contributions to Sustainable Development Goals</t>
  </si>
  <si>
    <t>Primary SDG</t>
  </si>
  <si>
    <t>Primary SDG Target</t>
  </si>
  <si>
    <t>Secondary SDG</t>
  </si>
  <si>
    <t>Secondary SDG Target</t>
  </si>
  <si>
    <t>SDGs</t>
  </si>
  <si>
    <t>Poverty</t>
  </si>
  <si>
    <t>1: End poverty in all its forms everywhere</t>
  </si>
  <si>
    <t>Hunger</t>
  </si>
  <si>
    <t>Health</t>
  </si>
  <si>
    <t>Education</t>
  </si>
  <si>
    <t>Gender</t>
  </si>
  <si>
    <t>Water_sanitation</t>
  </si>
  <si>
    <t>Reliable_energy</t>
  </si>
  <si>
    <t>Growth</t>
  </si>
  <si>
    <t>Resilient_infrastructure</t>
  </si>
  <si>
    <t>Inequality</t>
  </si>
  <si>
    <t>Cities</t>
  </si>
  <si>
    <t>Consumption</t>
  </si>
  <si>
    <t>Climate</t>
  </si>
  <si>
    <t>Oceans</t>
  </si>
  <si>
    <t>Terrestrial_ecosystems</t>
  </si>
  <si>
    <t>Peace</t>
  </si>
  <si>
    <t>Implementation</t>
  </si>
  <si>
    <t>2: End hunger, achieve food security, improve nutrition</t>
  </si>
  <si>
    <t>1.1 Eradicate extreme poverty</t>
  </si>
  <si>
    <t>2.1 End hunger, especially for vulnerable</t>
  </si>
  <si>
    <t>3.1 Reduce maternal mortality</t>
  </si>
  <si>
    <t>4.1 Free education</t>
  </si>
  <si>
    <t>5.1 End gender discrimination</t>
  </si>
  <si>
    <t>6.1 Universal access to drinking water</t>
  </si>
  <si>
    <t>7.1 Universal access to reliable energy</t>
  </si>
  <si>
    <t>8.1 Sustain economic growth</t>
  </si>
  <si>
    <t>9.1 Resilient infrastructure for development</t>
  </si>
  <si>
    <t>10.1 Income growth of bottom 40%</t>
  </si>
  <si>
    <t>11.1 Access to safe affordable housing</t>
  </si>
  <si>
    <t>12.1 Implement 10-yr framework on sustainable production and consumption</t>
  </si>
  <si>
    <t>13.1 Srtrengthen resilience and adaptation to disasters</t>
  </si>
  <si>
    <t>14.1 Prevent and reduce marine pollution</t>
  </si>
  <si>
    <t>15.1 Ensure conservation, restoration, sustainable use of ecosystems and services</t>
  </si>
  <si>
    <t>16.1 Reduce violence everywhere</t>
  </si>
  <si>
    <t>17.1 Domestic resource mobilization</t>
  </si>
  <si>
    <t>3: Healthy lives and well-being</t>
  </si>
  <si>
    <t>1.2 Halve national poverty</t>
  </si>
  <si>
    <t>2.2 End malnutrition</t>
  </si>
  <si>
    <t>3.2 End preventable newborn deaths</t>
  </si>
  <si>
    <t>4.2 Access to early education</t>
  </si>
  <si>
    <t>5.2 Eliminate violence to women, girls</t>
  </si>
  <si>
    <t>6.2 Sanitation for all</t>
  </si>
  <si>
    <t>7.2 Increase renewable energy</t>
  </si>
  <si>
    <t>8.2 Diversify economies, value added</t>
  </si>
  <si>
    <t>9.2 Sustainable industrialization</t>
  </si>
  <si>
    <t>10.2 Promote inclusion of all</t>
  </si>
  <si>
    <t>11.2 Access to transportation</t>
  </si>
  <si>
    <t>12.2 Sustainable management of natural resources</t>
  </si>
  <si>
    <t>13.2 Incorporate climate change into national policies</t>
  </si>
  <si>
    <t>14.2 Manage, protect and restore marine and coastal ecosystems</t>
  </si>
  <si>
    <t>15.2 Sustainable manage forests, restore forests</t>
  </si>
  <si>
    <t>16.2 End abuse and exploitation</t>
  </si>
  <si>
    <t>17.2 Offical developent assistance commitments</t>
  </si>
  <si>
    <t>4: Inclusive equitable education</t>
  </si>
  <si>
    <t>1.3 Social protections for vulnerable</t>
  </si>
  <si>
    <t>2.3 Double agricultural productivity</t>
  </si>
  <si>
    <t>3.3 End epidemics, combat communicable diseases</t>
  </si>
  <si>
    <t>4.3 Equal access to tertiary education</t>
  </si>
  <si>
    <t>5.3 Eliminate child marriage, genital mutilation</t>
  </si>
  <si>
    <t>6.3 Reduce water pollution</t>
  </si>
  <si>
    <t>7.3 Doube rate of energy efficiency</t>
  </si>
  <si>
    <t>8.3 Job creation, innovation, entrepreneurs</t>
  </si>
  <si>
    <t>9.3 Access to financial services, credit</t>
  </si>
  <si>
    <t>10.3 End discriminatory laws</t>
  </si>
  <si>
    <t>11.3 Sustainable human settlement</t>
  </si>
  <si>
    <t>12.3 Halve food waste</t>
  </si>
  <si>
    <t>13.3 Awareness and capacity on climate mitigation, adaptation</t>
  </si>
  <si>
    <t>14.3 Address ocean acidification</t>
  </si>
  <si>
    <t>15.3 Combat desertification, restore degraded land</t>
  </si>
  <si>
    <t>16.3 Promote rule of law, ensure equal justice</t>
  </si>
  <si>
    <t>17.3 Mobilize resources for developing countries</t>
  </si>
  <si>
    <t>5: Gender equality and empowerment</t>
  </si>
  <si>
    <t>1.4 Equal rights to services, economic resources</t>
  </si>
  <si>
    <t>2.4 Ensure sustainable food production; maintin key ecosystems</t>
  </si>
  <si>
    <t>3.4 Reduce premature mortality by a third</t>
  </si>
  <si>
    <t>4.4 Increase vocational skills</t>
  </si>
  <si>
    <t>5.4 Value unpaid work</t>
  </si>
  <si>
    <t>6.4 Increase water use efficiency</t>
  </si>
  <si>
    <t>8.4 Decouple growth from environmental degradation</t>
  </si>
  <si>
    <t>9.4 Retrofit industries for efficiencies, technology</t>
  </si>
  <si>
    <t>10.4 Adopt social protection policies</t>
  </si>
  <si>
    <t>11.4 Protected world's cultural, natural heritage</t>
  </si>
  <si>
    <t>12.4 Sound management of chemicals</t>
  </si>
  <si>
    <t>14.4 End overfishing and illegal, destructive fishing</t>
  </si>
  <si>
    <t>15.4 Conserve mountain ecosystems</t>
  </si>
  <si>
    <t>16.4 Reduce illicit financial and arms flows</t>
  </si>
  <si>
    <t>17.4 Long-term debt sustainability</t>
  </si>
  <si>
    <t>6: Available and sustainable water and sanitation</t>
  </si>
  <si>
    <t>1.5 Build resilience of poor to climate, shocks</t>
  </si>
  <si>
    <t>2.5 Maintain genetic diversity for agriculture, traditional knowledge</t>
  </si>
  <si>
    <t>3.5 Treat substance abuse</t>
  </si>
  <si>
    <t>4.5 Equal access to education for all</t>
  </si>
  <si>
    <t>5.5 Ensure women's participation</t>
  </si>
  <si>
    <t>6.5 Implement integrated water resource management</t>
  </si>
  <si>
    <t>8.5 Full employment</t>
  </si>
  <si>
    <t>9.5 Increase research and development</t>
  </si>
  <si>
    <t>10.5 Regulate financial markets</t>
  </si>
  <si>
    <t>11.5 Reduce deaths from disasters, especially vulnerable</t>
  </si>
  <si>
    <t>12.5 Reduce waste generation</t>
  </si>
  <si>
    <t>14.5 Conserve at least 10% coastal and marine areas</t>
  </si>
  <si>
    <t>15.5 Reduce degradation of habitats, halt biodiversity loss, prevent extinctions</t>
  </si>
  <si>
    <t>16.5 Reduce corruption and bribery</t>
  </si>
  <si>
    <t>17.5 implement investment promotion for LDCs</t>
  </si>
  <si>
    <t>7: Access to sustainable, modern energy</t>
  </si>
  <si>
    <t>3.6 Halve global deaths from traffic accidents</t>
  </si>
  <si>
    <t>4.6 Literacy and numeracy</t>
  </si>
  <si>
    <t>5.6 Ensure access to productive health</t>
  </si>
  <si>
    <t>6.6 Protect, restore water-related ecosystems</t>
  </si>
  <si>
    <t>8.6 Reduce unemployment of youth</t>
  </si>
  <si>
    <t>10.6 Ensure voice of LDCs in decisions</t>
  </si>
  <si>
    <t>11.6 Reduce impacts of cities</t>
  </si>
  <si>
    <t>12.6 Corporate responsibility, sustainability</t>
  </si>
  <si>
    <t>14.6 End perverse fisheries subsidies</t>
  </si>
  <si>
    <t>15.6 Promote fair and equitable sharing of resources</t>
  </si>
  <si>
    <t>16.6 Develop accountable, transparent institutions</t>
  </si>
  <si>
    <t xml:space="preserve">17.6 Enhance North-South and South-South cooperation </t>
  </si>
  <si>
    <t>8: Sustained, inclusive growth, employment, work</t>
  </si>
  <si>
    <t>3.7 Ensure universal reproducive health care</t>
  </si>
  <si>
    <t>4.7 Education for sustainable development</t>
  </si>
  <si>
    <t>8.7 Eradicate forced labor</t>
  </si>
  <si>
    <t>10.7 Facilitate orderly migration</t>
  </si>
  <si>
    <t>11.7 Unversal access to green spaces</t>
  </si>
  <si>
    <t>12.7 Sustainable procurement policies</t>
  </si>
  <si>
    <t>14.7 Increase benefits to SIDS and LDCs for sustainable fisheries</t>
  </si>
  <si>
    <t>15.7 End poaching and trafficking of protected species</t>
  </si>
  <si>
    <t>16.7 Ensure inclusive, participatory decision making</t>
  </si>
  <si>
    <t>17.7 Diffusion of environmentally sound technologies</t>
  </si>
  <si>
    <t>9: Resilient infrastructure</t>
  </si>
  <si>
    <t>3.8 Achieve universal health coverage</t>
  </si>
  <si>
    <t>8.8 Protect labor rights</t>
  </si>
  <si>
    <t>12.8 Awareness of sustainable development</t>
  </si>
  <si>
    <t>15.8 Prevent and reduce invasive alien species</t>
  </si>
  <si>
    <t>16.8 strengthen participation of developing countries in global governance</t>
  </si>
  <si>
    <t>17.8 Capacity-building mechanism for LDCs, especially communications</t>
  </si>
  <si>
    <t>10: Reduce inequality</t>
  </si>
  <si>
    <t>3.9 Reduce deaths from pollution</t>
  </si>
  <si>
    <t>8.9 Promote sustainable tourism</t>
  </si>
  <si>
    <t>15.9 Interate biodiversity values into national planning, poverty reduction</t>
  </si>
  <si>
    <t>16.9 Legal identify for all</t>
  </si>
  <si>
    <t>17.9 Enhancetargeted capacity building to support national plans</t>
  </si>
  <si>
    <t>11: Safe, resilient, sustainable cities</t>
  </si>
  <si>
    <t>8.10 Expand access to banking, credit</t>
  </si>
  <si>
    <t>16.10 Public access to information</t>
  </si>
  <si>
    <t>17.10 Promote fair trading under WTO</t>
  </si>
  <si>
    <t>12: Sustainable consumption and production</t>
  </si>
  <si>
    <t>17.11 Increase exports of developing countries</t>
  </si>
  <si>
    <t>13: Combat climate change and its impacts</t>
  </si>
  <si>
    <t>17.12 Duty-free and quota free access for LDCs</t>
  </si>
  <si>
    <t>14: Conserve and sustainably use oceans</t>
  </si>
  <si>
    <t>17.13 Policy coordination and policy coherence for macroeconomic</t>
  </si>
  <si>
    <t>15: Protect, restore, sustainably use biodiversity</t>
  </si>
  <si>
    <t>17.14 Policy coherence for sustainable development</t>
  </si>
  <si>
    <t>16: Peaceful societies, accountable institutions</t>
  </si>
  <si>
    <t>17.15 Respect national space for sustainable development</t>
  </si>
  <si>
    <t>17: Strengthen implementation, partnerships</t>
  </si>
  <si>
    <t>17.16 Global partnership for sustainable development</t>
  </si>
  <si>
    <t>17.17 Effective partnerships</t>
  </si>
  <si>
    <t>17.18 Capacity support to LDCs and SIDs for data</t>
  </si>
  <si>
    <t>17.19 Develop measurements of progress on sustainable development</t>
  </si>
  <si>
    <r>
      <rPr>
        <b/>
        <sz val="11"/>
        <color theme="1"/>
        <rFont val="Calibri"/>
        <family val="2"/>
        <scheme val="minor"/>
      </rPr>
      <t xml:space="preserve">GSPC contributions </t>
    </r>
    <r>
      <rPr>
        <b/>
        <sz val="11"/>
        <color rgb="FFFF0000"/>
        <rFont val="Calibri (Cuerpo)_x0000_"/>
      </rPr>
      <t>(optional):</t>
    </r>
    <r>
      <rPr>
        <sz val="11"/>
        <color theme="1"/>
        <rFont val="Calibri"/>
        <family val="2"/>
        <scheme val="minor"/>
      </rPr>
      <t xml:space="preserve"> In this tab, you will identify which measures and actions apply to the Global Strategy for Plant Conservation</t>
    </r>
  </si>
  <si>
    <r>
      <rPr>
        <b/>
        <sz val="11"/>
        <color theme="1"/>
        <rFont val="Calibri"/>
        <family val="2"/>
        <scheme val="minor"/>
      </rPr>
      <t xml:space="preserve">IPLC contributions </t>
    </r>
    <r>
      <rPr>
        <b/>
        <sz val="11"/>
        <color rgb="FFFF0000"/>
        <rFont val="Calibri (Cuerpo)_x0000_"/>
      </rPr>
      <t>(optional)</t>
    </r>
    <r>
      <rPr>
        <b/>
        <sz val="11"/>
        <color theme="1"/>
        <rFont val="Calibri"/>
        <family val="2"/>
        <scheme val="minor"/>
      </rPr>
      <t>:</t>
    </r>
    <r>
      <rPr>
        <sz val="11"/>
        <color theme="1"/>
        <rFont val="Calibri"/>
        <family val="2"/>
        <scheme val="minor"/>
      </rPr>
      <t xml:space="preserve"> In this tab, you will identify any additional measures and actions by indigenous peoples and local communities</t>
    </r>
  </si>
  <si>
    <t>Improve the state of biodiversity and maintain the integrity of the ecosystem services it provides.</t>
  </si>
  <si>
    <t>Increase the contribution of biodiversity to national development by improving the country's competitiveness and the equitable distribution of benefits.</t>
  </si>
  <si>
    <t>Reduce direct and indirect pressures on biodiversity and ecosystem processes.</t>
  </si>
  <si>
    <t>Strengthen the capacities of the three levels of government for sustainable biodiversity management</t>
  </si>
  <si>
    <t>Improve knowledge and technologies for sustainable use of biodiversity as well as the revaluation of traditional knowledge related to biodiversity of indigenous peoples.</t>
  </si>
  <si>
    <t>Strengthen cooperation and participation of all sectors of the population for the governance of biodiversity.</t>
  </si>
  <si>
    <t>By 2021 sustainable and effective management of biodiversity is strengthened in at least 17% of terrestrial environments and 10% of marine environments under different in situ conservation and management schemes.</t>
  </si>
  <si>
    <t>By 2021 at least 15 conservation plans of threathened species have been developed and implemented.</t>
  </si>
  <si>
    <t>By 2021 at least 10 conservation programs (in situ and ex situ) and sustainable use of genetic diversity of species and groups of species, for which we are center of origin and/or diversity, and for their wild relatives.</t>
  </si>
  <si>
    <t>By 2021 five ecosystems services have been put in value by ensuring ecosystems integrity and the respect for indigenous people involved, and a smiliar number of competitive bio-businesses, preferently oriented to biotrade model, are successful in the trade of two new products with added value.</t>
  </si>
  <si>
    <t>By 2021 access and benefit-sharing is implemented for the utilization of genetic resources, in accordance with national legislation and Nagoya Protocol.</t>
  </si>
  <si>
    <t>By 2021 there has been a 20% increase of awareness and valuation from Peruvian citizens on the contribution of biodiversity to national development and well-being.</t>
  </si>
  <si>
    <t>By 2021 ecosystem degradation rate has decreased by a rate of 5%, especially in forest and fragile ecosystems.</t>
  </si>
  <si>
    <t>By 2021 effectiveness on control, supervision and audit of the use of biodiversity has improved and the regulatory mechanisms on threatened species have increased.</t>
  </si>
  <si>
    <t>By 2021 institutional capacities have been strengthened in all levels of government to ensure an efficiente and effective management of biological diversity.</t>
  </si>
  <si>
    <t>By 2021 scientific knowledge, development of technology and innovation have increased in a manner that integrate scientific knowledge and traditional knowledge related to conservation and sustainable use of biodiversity</t>
  </si>
  <si>
    <t>By 2021 Perú has developed new knowledge about the genetic richness or diversity, including territorial distribution, of ten native or domesticated species of which the country is the center of origin or diversification, with effective participation of indigenous people and local communities, and their applicable consent , and of local population oriented to the definition of conservation and acces and benefit-sharing policies</t>
  </si>
  <si>
    <t>By 2021 protection, maintenance and recovery of traditional knowledge and techniques related to biological diversity of indigenous people and local communities, under the framework of effective participation and applicable consent</t>
  </si>
  <si>
    <t>By 2021 descentralized governance on biological diversity is strengthened under an participatory, intercultural, of genera and socially inclusive approach, in articulation with governments at the national, regional and local levels, under the framework of international treaties</t>
  </si>
  <si>
    <t>At the end of the first half of 2015 there is a guide to implement procedures for in situ conservation.</t>
  </si>
  <si>
    <t>At the end of the first half of 2015 twenty regional governments have a permanent space for interregional coordination, which will meet annually to assess progress in the implementation of regional systems of conservation of biological diversity.</t>
  </si>
  <si>
    <t>At the end of the first half of 2015 there are adequate incentives to involve the private sector in conservation initiatives of biodiversity.</t>
  </si>
  <si>
    <t>At the end of the first half of 2015 created incentives are coordinated across sectors and between levels of government to involve the private sector in conservation initiatives of biodiversity.</t>
  </si>
  <si>
    <t>At the end of the first half of 2016 sector skills have been identified for integrated management of coastal and marine areas.</t>
  </si>
  <si>
    <t>At the end of the first half of 2016 there is a proposal for a harmonized legal framework for integrated management of coastal and marine areas.</t>
  </si>
  <si>
    <t>At the end of the first half of 2016 a list of prioritized fragile ecosystems has been agreed upon.</t>
  </si>
  <si>
    <t>At the end of the first half of 2016 guidelines and criteria have been established for the management of a list of prioritized fragile ecosystems.</t>
  </si>
  <si>
    <t>At the end of the first half of 2016 there are technical instruments for the joint management of the marine environment and inland waters with participation of subnational authorities and other stakeholders</t>
  </si>
  <si>
    <t>At the end of the first half of 2016 there are regulatory instruments for the joint management of the marine environment and inland waters with participation of subnational authorities and other stakeholders</t>
  </si>
  <si>
    <t>Early in the second half of 2016 at least ten strengthening programs have been implemented for local organized stakeholders for sustainable integrated management of ecosystems at national, regional and local levels.</t>
  </si>
  <si>
    <t>Early in the second half of 2016 at least ten strengthening programs have been implemented for local organized stakeholders for sustainable integrated management of widlife resources at national, regional and local levels.</t>
  </si>
  <si>
    <t>Early in the second half of 2016 national and regional priority areas for the management of terrestrial, marine, coastal and inland water ecosystems have been identified, including centers of origin of agricultural biodiversity</t>
  </si>
  <si>
    <t>A finales del segundo semestre del 2016 se han incorporado en la gestión de los sistemas de conservación de la diversidad biológica programas y proyectos productivos con base en la biodiversidad.</t>
  </si>
  <si>
    <t>At the end of the second half of 2016 progress has been made on the implementation of fisheries management plans with an ecosystem approach and direct participation of local stakeholders, including indigenous peoples.</t>
  </si>
  <si>
    <t>At the end of the second half of 2017 authorities related to the in situ conservation of biodiversity have assessed the conservation status of biodiversity at national level.</t>
  </si>
  <si>
    <t>At the end of the second half of 2017 authorities related to the in situ conservation of biodiversity have proposed updates to budgetary plans and programs.</t>
  </si>
  <si>
    <t>At the end of the first half of 2018 50% of the regional governments have established a conservation mode appropriate for each site identified as a priority for conservation at the regional level and, if possible, locally.</t>
  </si>
  <si>
    <t>At the end of the second half of 2018 there is a map of coastal marine ecosystems identifying ecologically important areas such as natural banks and prioritized breeding or spawning species, among others</t>
  </si>
  <si>
    <t>From the end of the second half of 2018  to 2021 three maps of Peru (wetlands, fragile ecosystems and and glaciers) have been completed with the participation of all relevant ministerial sectors.</t>
  </si>
  <si>
    <t>At the end of the second half of 2018 four experiences of co-management of marine areas of coastal ecological importance have been boosted with participation of local stakeholders.</t>
  </si>
  <si>
    <t>At the end of the second half of 2015 there is a list of migratory species in coastal and marine ecosystems and fresh water, which is published and regularly updated</t>
  </si>
  <si>
    <t>At the end of the second half of 2015 six conservation plans for priority species have been approved.</t>
  </si>
  <si>
    <t>At the end of the second half of 2015 lists of endangered species in all areas (land, marine and inland water) have been updated</t>
  </si>
  <si>
    <t>Early in the first half of 2016 there are national guidelines for drawing up lists of endangered species of flora, wildlife and aquatic resources, with criteria designed and validated by the scientific community and authorities.</t>
  </si>
  <si>
    <t>Early in the second half of 2016, national authorities and regional governments have been trained in plans for priority species conservation, using criteria consistent with reality.</t>
  </si>
  <si>
    <t>At the end of the second half of 2016 the main activities and goals of approved plans for priority species conservation in the respective budget programs, have been incorporated.</t>
  </si>
  <si>
    <t>At the end of the second half of 2017 the implementation of the corresponding actions for approved conservation plans has started, in coordination with regional governments, civil society, especially with indigenous peoples and local communities.</t>
  </si>
  <si>
    <t>At the end of the second half of 2018 progress in the implementation of conservation plans  has been evaluated and proposed necessary updates. This assessment involves regional governments.</t>
  </si>
  <si>
    <t>At the end of the second half of 2015 there is an assessment of in situ conservation programs and sustainable use of genetic diversity for priority or groups of native and naturalized species</t>
  </si>
  <si>
    <t>At the end of the second half of 2016, three pilot in situ conservation projects, including  biosecurity and ABS measures, have been developed for the sustainable use of genetic diversity of native and naturalized priority species or groups of species.</t>
  </si>
  <si>
    <t>At the end of the second half of 2016 an incentive scheme, to promote in situ conservation programs and sustainable use of genetic diversity for the priority species or groups of native and naturalized species, has been developed</t>
  </si>
  <si>
    <t>At the end of the second half of 2017, there are strengthened institutional capacities for in situ conservation and sustainable use of genetic resources, biosafety and ABS.</t>
  </si>
  <si>
    <t>At the end of the second half of 2018, ex situ genebanks or other centers have been strengthened and linked to a national system.</t>
  </si>
  <si>
    <t>At the end of the first half of 2015 there is a Strategic Plan for Forests and Climate Change, and the necessary actions for implementation have initiated.</t>
  </si>
  <si>
    <t>Early in the first half of 2016 the sustainable management of forest resources and wildlife has strengthened, implementing the actions of the National Forest and Wildlife Plan and prioritizing, among other issues, community forest management.</t>
  </si>
  <si>
    <t>Early in the first half of 2016 there are technical and legal instruments for the economic and non-economic valuation of biodiversity and its services, including special considerations for agricultural biodiversity.</t>
  </si>
  <si>
    <t>Early in the first half of 2016 there is a technical and legal proposal to implement the compensation for ecosystem services, ensuring the integrity of ecosystems and respect for indigenous peoples concerned.</t>
  </si>
  <si>
    <t>Early in the first half of 2016 there is a tracking or monitoring system of the valuation activities or projects of ecosystem services.</t>
  </si>
  <si>
    <t>Early in the first half of 2016 there is a mechanism for monitoring, reporting and evaluation associated with REDD + initiatives.</t>
  </si>
  <si>
    <t>At the end of the first half of 2016 there is a database and a network of specialists in economic valuation and ecosystem management that facilitate communication and the exchange of experiences and capabilities.</t>
  </si>
  <si>
    <t>Early in the second half of 2016 a set of initiatives are being implemented (such as the Forest Investment Plan-PIF) to encourage the enhancement of forest ecosystems at the national level and the reduction of deforestation and degradation.</t>
  </si>
  <si>
    <t>At the end of the second half of 2016 a list of important ecosystems for conservation has been developed, prioritized by their provision of ecosystem services. Necessary actions to preserve them have been proposed</t>
  </si>
  <si>
    <t>At the end of the second half of 2016 mechanisms have been established and approved to incorporate a proper valuation of biodiversity and ecosystem services in national accounts.</t>
  </si>
  <si>
    <t>At the end of the second half of 2016, projects regarding at least ten new biodiversity-based products have been formulated for public and private investments of competitive bio-business/biotrade initiatives and mainly involve indigenous peoples.</t>
  </si>
  <si>
    <t>At the end of the second half of 2016 at least two pilot payment systems projects for ecosystem services have been implemented, which increase annually by two projects.</t>
  </si>
  <si>
    <t>At the end of the second half of 2017 there is an area of intergovernmental coordination to promote the enhancement and dissemination of ecosystem services.</t>
  </si>
  <si>
    <t>At the end of the second half of 2018 measures and strategies have promoted to add value and the exports of native biodiversity-based products and support the participation of indigenous people and local communities.</t>
  </si>
  <si>
    <t>Early in the second half of 2014, an Ad-Hoc Working Group will be implemented for the implementation of the commitments relating to the Nagoya Protocol.</t>
  </si>
  <si>
    <t>At the end of the second half of 2015 there is a national training strategy for indigenous peoples to access and fair and equitable sharing of benefits from genetic resources and associated traditional knowledge.</t>
  </si>
  <si>
    <t>At the end of the first half of 2016, the list of endemic species in the country has been developed.</t>
  </si>
  <si>
    <t>At the end of the second half of 2016 the National Integrated Mechanism of Surveillance and Monitoring of Genetic Resources is established and fully operational, including verification points in compliance to Nagoya Protocol.</t>
  </si>
  <si>
    <t>At the end of the second half of 2017 the Fund for the Development of Indigenous Peoples established by Act No. 27811 has been implemented</t>
  </si>
  <si>
    <t>At the end of the second half of 2017 there is an updated policy and regulatory frameworks for access and benefit sharing from the utilization of genetic resources, in accordance with the Nagoya Protocol and national experiences.</t>
  </si>
  <si>
    <t>At the end of the second half of 2017, a list of strategic genetic resources of the country has been developed</t>
  </si>
  <si>
    <t>Early in the first half of 2018, we have implemented the Information Exchange Center on ABS (CII-ABS) Peru.</t>
  </si>
  <si>
    <t>Early in the first half of 2018 related incentives to the Nagoya protocol have been proposed to promote the fair and equitable sharing of benefits of biodiversity, with special reference to indigenous peoples</t>
  </si>
  <si>
    <t>At the end of the second half of 2018, the competent authorities have implemented sectoral regulatory frameworks related to access and fair and equitable sharing of benefits from genetic resources.</t>
  </si>
  <si>
    <t>At the end of the second half of 2018 there is at least a pilot project to promote the fair and equitable sharing of benefits of biodiversity.</t>
  </si>
  <si>
    <t>At the end of the first half of 2015 we have encouraged voluntary mechanisms for outreach and education about the value and sustainable use of biological diversity, in partnership with the private sector, professional associations and universities.</t>
  </si>
  <si>
    <t>Early in the second half of 2015 there is a regional study on public perception of biodiversity.</t>
  </si>
  <si>
    <t>At the end of the first half of 2016 a national plan of communication and education on biodiversity considering activities to enhance awareness and appreciation by Peruvians has been developed, with emphasis on the threatened coastal marine species.</t>
  </si>
  <si>
    <t>At the end of the first half of 2016 progress has been made in the dissemination of knowledge on the state of the coastal marine biodiversity of Peru by national reporting.</t>
  </si>
  <si>
    <t>At the end of the first half of 2016 authorities at different levels, fishermen and the community at large have been informed about the state, value, trends of the marine coastal biodiversity of Peru.</t>
  </si>
  <si>
    <t>Early in the second half of 2016 an annual program of activities has been designed and implemented to sensitize the public, in accordance with the priority of the communication and education plan.</t>
  </si>
  <si>
    <t>Early in the second half of 2016 a national clearinghouse information mechanism for awareness and dissemination of the value of biodiversity at the national level has been implemented.</t>
  </si>
  <si>
    <t>At the end of the second half of 2016 catalogs and an atlas of the Peruvian coastal marine biodiversity have been published</t>
  </si>
  <si>
    <t>At the end of the second half of 2016 a communication program for the conservation and sustainable management of biodiversity has been implemented, as well as control of illegal logging and trade.</t>
  </si>
  <si>
    <t>Early in the second half of 2017 a multisectoral proposal has been designed to include the value and potential of biodiversity in education management at the national, regional and local levels.</t>
  </si>
  <si>
    <t>At the end of the second half of 2017 prioritized activities for educational management regarding biodiversity have been included in a budget program at national, regional and local levels, with cultural relevance in relation to indigenous peoples.</t>
  </si>
  <si>
    <t>Early in the first half of 2018 at least two studies to evaluate the change in public perception of biodiversity will have been conducted.</t>
  </si>
  <si>
    <t>At the end of the second half of 2015 there is a guide for good corporate practices for biodiversity conservation directed at mining and hydrocarbons companies, among others</t>
  </si>
  <si>
    <t>Early in the first half of 2016, multisectorally and between levels of government, a general guide to environmental compensation for activities and projects affecting biodiversity has been developed.</t>
  </si>
  <si>
    <t>Early in the first half of 2016 guidelines and policies for the implementation of appropriate mitigation actions in the country (NAMA) for the three main economic activities associated with deforestation and forest degradation, have been developed.</t>
  </si>
  <si>
    <t>At the end of the first half of 2016 there is a study on the main factors on ecosystems degradation and have developed proposals for improving the National System of Environmental Impact Assessment regarding effects of environmental impacts.</t>
  </si>
  <si>
    <t>Early in the second half of 2016 monitoring protocols of the anthropic impact on coastal and marine areas have been established.</t>
  </si>
  <si>
    <t>Early in the second half of 2016 we have developed actions to promote incentives to reduce land use change due to inappropriate practices.</t>
  </si>
  <si>
    <t>Early in the second half of 2016 measures to control illegal activities or economies causing degradation of biodiversity have been implemented, giving priority to the change of illegal use and illegal mining, among others.</t>
  </si>
  <si>
    <t>At the end of the second half of 2016 at least three marine areas beyond ANP will be under a management program aimed at the recovery of the ecosystem, with the participation of local actors.</t>
  </si>
  <si>
    <t>At the end of the second half of 2016 incentives that promote private participation have been approved, including local populations, especially indigenous peoples, in the recovery of degraded ecosystems.</t>
  </si>
  <si>
    <t>Early in the first half of 2017, there is an agreed government and multi-sectoral proposal for a restoration and recovery program of five yearly-increasing degraded ecosystems nationwide.</t>
  </si>
  <si>
    <t>Early in the first half of 2017, the agreed government and multi-sectoral proposal for a restoration and recovery program has incorporated activities in the corresponding budget programs or public investment projects of the involved stakeholders.</t>
  </si>
  <si>
    <t>Early in the first half of 2017 sectoral audits, regional and local control measures have been implemented to reduce ecosystem degradation, including deforestation.</t>
  </si>
  <si>
    <t>At the end of the first half of 2017 measures to control the trade and use of chemicals that affect species and ecosystems have been improved.</t>
  </si>
  <si>
    <t>Early in the second half of 2017 at least five public-private partnerships to facilitate the recovery of degraded ecosystems have been developed.</t>
  </si>
  <si>
    <t>At the end of the second half of 2017 the government and civil society have capabilities and mechanisms for access to management information for restoration and recovery of degraded areas.</t>
  </si>
  <si>
    <t>At the end of the first half of 2015 there is a monitoring and early warning multisectoral plan concerning the release of living modified organisms (LMOs).</t>
  </si>
  <si>
    <t>At the end of the first half of 2015 a control system that restricts entry into the national territory of LMOs has been established.</t>
  </si>
  <si>
    <t>Early in the second half of 2015 a list of invasive alien species, in the terrestrial environment, coastal marine and freshwater ecosystems, has been developed.</t>
  </si>
  <si>
    <t>Early in the first half of 2016 marketing control measures of major aquatic resources of Peru have been strengthened.</t>
  </si>
  <si>
    <t>At the end of the first half of 2016, an agreed government-multisectoral study reviews the functions of each government agency related to biodiversity use and coastal/marine ecosystems and propose control effectiveness, supervision and audit measures.</t>
  </si>
  <si>
    <t>Early in the second half of 2016 protocols for the early warning, control and eradication of invasive alien species have been approved and strict control measures have been proposed and implemented to prevent their introduction within the country.</t>
  </si>
  <si>
    <t>At the end of the second half of 2018 the sectoral, regional and local regulatory mechanisms have been strengthened to protect the flora, fauna and aquatic resources, with emphasis on those categorized as threatened.</t>
  </si>
  <si>
    <t>At the end of the second half of 2018 new checkpoints of flora and fauna have been implemented on roads and strategic border areas of the country.</t>
  </si>
  <si>
    <t>At the end of the second half of 2014 there is a work plan, agreed upon with the regional governments for the development of regional biodiversity strategies.</t>
  </si>
  <si>
    <t>Towards the end of the second half of 2014 there is a sectoral coordination mechanism for integrated management of coastal marine ecosystems.</t>
  </si>
  <si>
    <t xml:space="preserve">At the end of the first half of 2015 a preliminary diagnosis of the institutional capacities for the management of biodiversity in the three levels of government has been prepared. </t>
  </si>
  <si>
    <t>At the end of the first half of 2015 there is a guide to direct the development of regional biodiversity strategies.</t>
  </si>
  <si>
    <t>At the end of the first half of 2015 there is a multi-sectoral and consensual proposal among levels of government for the alignment of the different instruments of governance at national, regional and local levels in biodiversity.</t>
  </si>
  <si>
    <t>At the end of the second half of 2015 budgetary programs associated with the in situ conservation of biological diversity have been articulated across sectors and across levels of government.</t>
  </si>
  <si>
    <t>At the end of first half of 2016, training and updating activities have been designed and implemented to characterize the components of coastal-marine biodiversity.</t>
  </si>
  <si>
    <t>At the end of the first half of 2016 the activities of the National Action Plan for Biological Diversity have been incorporated into a budget program that considers products and activities of all sectors and levels of government involved.</t>
  </si>
  <si>
    <t>At the end of the first half of 2016 a proposal has been developed to implement e-government in public procedures associated with the use and conservation of biological diversity at the national, regional and local levels.</t>
  </si>
  <si>
    <t>At the end of the first half of 2016  mechanisms to coordinate national policies have been implemented in the ministries and the regional and local governments, for the proper implementation of the NBSAP.</t>
  </si>
  <si>
    <t>At the end of the first half of 2016  mechanisms to coordinate biodiversity budgets have been implemented in the ministries and the regional and local governments, for the proper implementation of the NBSAP.</t>
  </si>
  <si>
    <t>At the end of the first half of 2016 an agreed government-multisectoral strategy for capacity building develops biodiversity management in every stakeholder and level of civil society.</t>
  </si>
  <si>
    <t>Early in the second half of 2016 all regional governments have developed or updated their regional biodiversity strategies coordinating with the NBSAP.</t>
  </si>
  <si>
    <t>At the end of the second half of 2016 a proposal has been made, multisectoral and agreed upon between levels of government, for public performance monitoring regarding biodiversity under a citizen service-oriented management approach.</t>
  </si>
  <si>
    <t>At the end of the second half of 2017, an agreed government-multisectoral proposal promotes administrative procedures simplification in biodiversity conservation at the national, regional and local levels.</t>
  </si>
  <si>
    <t>At the end of the second half of 2017 a study, to incorporate the management of biodiversity and associated ecosystem services in the different planning instruments and land use, will be completed</t>
  </si>
  <si>
    <t>Early in the first half of 2018 the three levels of government have been trained and have substantially improved their capacity to manage biodiversity in a participatory manner.</t>
  </si>
  <si>
    <t>Towards the end of the second half of 2018 proposals for conservation and sustainable / productive use of biodiversity have been included in at least ten concerted regional development plans.</t>
  </si>
  <si>
    <t>Towards the end of the second half of 2018 proposals have been evaluated and developed, if necessary, to articulate the regulations associated with the management of  biodiversity at the national, regional and local levels.</t>
  </si>
  <si>
    <t>At the end of the first half 2015 implementation of the National Program of Science, Technology and Innovation for the Assessment of Biodiversity has started.</t>
  </si>
  <si>
    <t>At the end of the second half of 2015 national programs and regional monitoring of coastal marine biodiversity have been strengthened to evaluate and predict the potential impacts of natural events on coastal marine ecosystems.</t>
  </si>
  <si>
    <t>At the end of the second half of 2015 the technical and scientific information generated on genetic richness has been stored in a database, systematized and disseminated to support decision-making of its conservation and sustainable use.</t>
  </si>
  <si>
    <t>Early in the first half of 2016 a study has been conducted to assess and identify "key species and ecosystems" or "functional groups of key species"</t>
  </si>
  <si>
    <t>At the end of the first half of 2016 information systems related to the management of biodiversity  have been strengthened (SINIA, sniffs, IDers, etc.) and  some protocols were created to guide information exchange.</t>
  </si>
  <si>
    <t>At the end of the first half of 2016 at least fifteen research projects have been developed, with informed consent of indigenous peoples and local populations, as appropriate, linked to ecosystems or species of conservation importance in Peru.</t>
  </si>
  <si>
    <t xml:space="preserve">At the end of the first half of 2016 there is a national platform for exchanging biodiversity information including scientific and academic institutions and experts, which will serve as a space to facilitate biodiversity management in Perú. </t>
  </si>
  <si>
    <t>Towards the end of the first half of 2016 curricula and technical, undergraduate and graduate programs related to biodiversity have been strengthened and improved.</t>
  </si>
  <si>
    <t>Towards the end of the second half of 2016 there is a network of reference centers on marine biodiversity, integrated to the network of ex situ conservation centers.</t>
  </si>
  <si>
    <t>At the end of the second half of 2016, an agreed government-multisectoral proposal monitors the conservation of biological diversity and related services, whose implementation will take place gradually until 2018.</t>
  </si>
  <si>
    <t>At the end of the second half of 2016 implementation of at least four good practices in the use of information technology for knowledge management on biodiversity has started.</t>
  </si>
  <si>
    <t>Late in the second half of 2016 progress has been made in implementing scientific collections and reference centers of coastal marine flora and fauna of Peru.</t>
  </si>
  <si>
    <t>Towards the end of the second half of 2016 progress has been made in the national inventory of coastal marine biodiversity.</t>
  </si>
  <si>
    <t>At the end of the second half of 2016 the national forestry and wildlife inventory has advanced significantly, as well as iniciatives on inventories of permanent production forests.</t>
  </si>
  <si>
    <t>Early in the first half of 2017, there are at least ten technological packages based on biodiversity products and managed in sustainable production lines primarily managed by indigenous peoples and local communities.</t>
  </si>
  <si>
    <t>Early in the first half of 2017 there is a strategy to strengthen the Technological Innovation Centers in biodiversity.</t>
  </si>
  <si>
    <t>At the end of the second half of 2018, there are agreed government-multisectoral standards and protocols to assess the quality of the baseline studies of biodiversity and online environmental management tools.</t>
  </si>
  <si>
    <t>At the end of the first half of 2016 an action plan to develop or complete inventories and geo-referenced maps of the genetic richness of the 10 priority species or groups of native and naturalized species has been developed</t>
  </si>
  <si>
    <t>Towards the end of the second half of 2016,  there is an assessment of the state of knowledge of the genetic richness, including its territorial distribution, of 10 species or groups of native and naturalized species.</t>
  </si>
  <si>
    <t>At the end of the second half of 2018 there are inventories and geo-referenced maps of the genetic diversity of eight species or groups of priority species, including one of each type: cultivated, wild and hydrobiological.</t>
  </si>
  <si>
    <t>Towards the end of the second half of 2018 important areas have been identified, defined and characterized for the conservation of at least eight species or groups of prioritized species</t>
  </si>
  <si>
    <t>At the end of the second half of 2018, the technical and scientific information regarding genetic richness has been stored in a database, systematized and disseminated in support of decision-making.</t>
  </si>
  <si>
    <t>Towards the end of the second half of 2016 rules relating to the protection of traditional knowledge associated to biodiversity have been revised and, if applicable, have proposed the necessary improvements</t>
  </si>
  <si>
    <t>Towards the end of the second half of 2016 information has been updated and there is a diagnosis on the traditional knowledge of indigenous peoples and local populations techniques related to the conservation and sustainable use of biological diversity.</t>
  </si>
  <si>
    <t>Towards the end of the second half of 2016 records of traditional knowledge have been consolidated under the national legislation framework .</t>
  </si>
  <si>
    <t>Towards the end of the second half of 2016 the number of records of traditional knowledge associated with biological resources has increased by 10%.</t>
  </si>
  <si>
    <t>Towards the end of the second half of 2016 a national registration system, of knowledge, technologies, traditional knowledge and practices concerning biodiversity and ecosystem good/services it provides, has been established.</t>
  </si>
  <si>
    <t>Towards the end of the second half of 2015 an assessment of the state of governance for biodiversity management in Peru has been made and includes an analysis of obstacles and recommendations.</t>
  </si>
  <si>
    <t>At the end of the second half of 2015, the existing citizen participation instances have been strengthened, in particular those in which indigenous peoples representatives are involved in planning decisions with all biodiversity decision-makers.</t>
  </si>
  <si>
    <t>Towards the end of the first half of 2016 there is a record of successful initiatives of participatory governance of biodiversity at the national, regional and local levels. This record is fed back annually, validated by indigenous peoples.</t>
  </si>
  <si>
    <t>Towards the end of the first half of 2016, five successful participatory governance initiatives have been promoted, with special emphasis on the local or community management of biodiversity, with the participation of indigenous peoples.</t>
  </si>
  <si>
    <t>Towards the end of the second half of 2016, there are annual incentives and best practices acknowledgements that encourage citizen participation in biodiversity participation at the national, regional or local level.</t>
  </si>
  <si>
    <t>Towards the end of the second half of 2016, at least four public-private partnerships have been generated and strengthened, and count on the participation of indigenous peoples and the local population.</t>
  </si>
  <si>
    <t>Towards the end of the second half of 2016, five public institutions have developed innovative and efficient mechanisms to promote access to information on biodiversity to citizens, particularly indigenous peoples and local populations in rural areas.</t>
  </si>
  <si>
    <t>At the end of the second half of 2016 there is a compliance report of the instruments for strengthening the governance of participatory management of biodiversity.</t>
  </si>
  <si>
    <t>Towards the end of the second half of 2016, there are participation mechanisms and articulated management capabilities for decentralized management of biodiversity, with emphasis on local authorities and other stakeholders.</t>
  </si>
  <si>
    <t>At the end of the second half of 2017, ten regional or local governments have generated skills to local organizations and have provided technical support to at least one local biodiversity management pilot project.</t>
  </si>
  <si>
    <t>Towards the end of the second half of 2018, at least ten regional governments have strengthened the organizations of indigenous peoples and social organizations related to the in situ management of biodiversity.</t>
  </si>
  <si>
    <t>At the beginning of the second half of 2015, twenty regional governments and competent institutions report to the MINAM on an annual basis the progress in the in situ conservation of the Protected Areas.</t>
  </si>
  <si>
    <t>At the end of the second half of 2015 there is a study to determine the technical, legal and social viability of the recognition of buffer zones for regional conservation areas.</t>
  </si>
  <si>
    <t>At the end of the second half of 2015, there is a general evaluation of the factors that affect ecosystems connectivity. The activities prioritized in this evaluation are implemented annually.</t>
  </si>
  <si>
    <t>By the end of the second half of 2015 there are at least ten private sector initiatives that contribute to in situ conservation of biological diversity.</t>
  </si>
  <si>
    <t>At the end of the first half of 2016, some technical, legal and financial mechanisms necessary to strengthen regional systems for the conservation of biological diversity have been consolidated.</t>
  </si>
  <si>
    <r>
      <rPr>
        <b/>
        <sz val="11"/>
        <color theme="1"/>
        <rFont val="Calibri"/>
        <family val="2"/>
        <scheme val="minor"/>
      </rPr>
      <t xml:space="preserve">SDG contributions </t>
    </r>
    <r>
      <rPr>
        <b/>
        <sz val="11"/>
        <color rgb="FFFF0000"/>
        <rFont val="Calibri (Cuerpo)_x0000_"/>
      </rPr>
      <t>(optional)</t>
    </r>
    <r>
      <rPr>
        <sz val="11"/>
        <color theme="1"/>
        <rFont val="Calibri"/>
        <family val="2"/>
        <scheme val="minor"/>
      </rPr>
      <t>: In this tab, you can filter the Measures and Actions by their respective Sustainable Development Goals and Targets</t>
    </r>
  </si>
  <si>
    <t>1.1.1</t>
  </si>
  <si>
    <t>1.1.2</t>
  </si>
  <si>
    <t>1.1.3a</t>
  </si>
  <si>
    <t>1.1.3b</t>
  </si>
  <si>
    <t>1.1.4</t>
  </si>
  <si>
    <t>1.1.5</t>
  </si>
  <si>
    <t>1.1.6</t>
  </si>
  <si>
    <t>1.1.7</t>
  </si>
  <si>
    <t>1.1.8a</t>
  </si>
  <si>
    <t>1.1.8b</t>
  </si>
  <si>
    <t>1.1.9</t>
  </si>
  <si>
    <t>1.1.10a</t>
  </si>
  <si>
    <t>1.1.10b</t>
  </si>
  <si>
    <t>1.1.11a</t>
  </si>
  <si>
    <t>1.1.11b</t>
  </si>
  <si>
    <t>1.1.12a</t>
  </si>
  <si>
    <t>1.1.12b</t>
  </si>
  <si>
    <t>1.1.13</t>
  </si>
  <si>
    <t>1.1.14</t>
  </si>
  <si>
    <t>1.1.15</t>
  </si>
  <si>
    <t>1.1.16a</t>
  </si>
  <si>
    <t>1.1.16b</t>
  </si>
  <si>
    <t>1.1.17</t>
  </si>
  <si>
    <t>1.1.18</t>
  </si>
  <si>
    <t>1.1.19</t>
  </si>
  <si>
    <t>1.1.20</t>
  </si>
  <si>
    <t>1.2.1</t>
  </si>
  <si>
    <t>1.2.2</t>
  </si>
  <si>
    <t>1.2.3</t>
  </si>
  <si>
    <t>1.2.4</t>
  </si>
  <si>
    <t>1.2.5</t>
  </si>
  <si>
    <t>1.2.6</t>
  </si>
  <si>
    <t>1.2.7</t>
  </si>
  <si>
    <t>1.2.8</t>
  </si>
  <si>
    <t>1.3.1</t>
  </si>
  <si>
    <t>1.3.2</t>
  </si>
  <si>
    <t>1.3.3</t>
  </si>
  <si>
    <t>1.3.4</t>
  </si>
  <si>
    <t>1.3.5</t>
  </si>
  <si>
    <t>2.1.1</t>
  </si>
  <si>
    <t>2.1.2</t>
  </si>
  <si>
    <t>2.1.3</t>
  </si>
  <si>
    <t>2.1.4</t>
  </si>
  <si>
    <t>2.1.5a</t>
  </si>
  <si>
    <t>2.1.5b</t>
  </si>
  <si>
    <t>2.1.6</t>
  </si>
  <si>
    <t>2.1.7</t>
  </si>
  <si>
    <t>2.1.8</t>
  </si>
  <si>
    <t>2.1.9</t>
  </si>
  <si>
    <t>2.1.10</t>
  </si>
  <si>
    <t>2.1.11</t>
  </si>
  <si>
    <t>2.1.12</t>
  </si>
  <si>
    <t>2.1.13</t>
  </si>
  <si>
    <t>2.1.14</t>
  </si>
  <si>
    <t>2.2.1</t>
  </si>
  <si>
    <t>2.2.2</t>
  </si>
  <si>
    <t>2.2.3</t>
  </si>
  <si>
    <t>2.2.4</t>
  </si>
  <si>
    <t>2.2.5</t>
  </si>
  <si>
    <t>2.2.6</t>
  </si>
  <si>
    <t>2.2.7</t>
  </si>
  <si>
    <t>2.2.8</t>
  </si>
  <si>
    <t>2.2.9</t>
  </si>
  <si>
    <t>2.2.10</t>
  </si>
  <si>
    <t>2.2.11</t>
  </si>
  <si>
    <t>3.1.1</t>
  </si>
  <si>
    <t>3.1.2</t>
  </si>
  <si>
    <t>3.1.3</t>
  </si>
  <si>
    <t>3.1.4</t>
  </si>
  <si>
    <t>3.1.5</t>
  </si>
  <si>
    <t>3.1.6</t>
  </si>
  <si>
    <t>3.1.7</t>
  </si>
  <si>
    <t>3.1.8</t>
  </si>
  <si>
    <t>3.1.9</t>
  </si>
  <si>
    <t>3.1.10</t>
  </si>
  <si>
    <t>3.1.11</t>
  </si>
  <si>
    <t>3.1.12</t>
  </si>
  <si>
    <t>3.2.1</t>
  </si>
  <si>
    <t>3.2.2a</t>
  </si>
  <si>
    <t>3.2.3</t>
  </si>
  <si>
    <t>3.2.4</t>
  </si>
  <si>
    <t>3.2.5</t>
  </si>
  <si>
    <t>3.2.6</t>
  </si>
  <si>
    <t>3.2.7</t>
  </si>
  <si>
    <t>3.2.8</t>
  </si>
  <si>
    <t>3.2.9a</t>
  </si>
  <si>
    <t>3.2.9b</t>
  </si>
  <si>
    <t>3.2.10</t>
  </si>
  <si>
    <t>3.2.11</t>
  </si>
  <si>
    <t>3.2.12</t>
  </si>
  <si>
    <t>3.2.13</t>
  </si>
  <si>
    <t>3.2.14</t>
  </si>
  <si>
    <t>3.3.1</t>
  </si>
  <si>
    <t>3.3.2</t>
  </si>
  <si>
    <t>3.3.3</t>
  </si>
  <si>
    <t>3.3.4</t>
  </si>
  <si>
    <t>3.3.5</t>
  </si>
  <si>
    <t>3.3.6</t>
  </si>
  <si>
    <t>3.3.7</t>
  </si>
  <si>
    <t>3.3.8</t>
  </si>
  <si>
    <t>4.1.1</t>
  </si>
  <si>
    <t>4.1.2</t>
  </si>
  <si>
    <t>4.1.3</t>
  </si>
  <si>
    <t>4.1.4</t>
  </si>
  <si>
    <t>4.1.5</t>
  </si>
  <si>
    <t>4.1.6</t>
  </si>
  <si>
    <t>4.1.7</t>
  </si>
  <si>
    <t>4.1.8</t>
  </si>
  <si>
    <t>4.1.9a</t>
  </si>
  <si>
    <t>4.1.9b</t>
  </si>
  <si>
    <t>4.1.10</t>
  </si>
  <si>
    <t>4.1.11</t>
  </si>
  <si>
    <t>4.1.12</t>
  </si>
  <si>
    <t>4.1.13</t>
  </si>
  <si>
    <t>4.1.14</t>
  </si>
  <si>
    <t>4.1.15</t>
  </si>
  <si>
    <t>4.1.16</t>
  </si>
  <si>
    <t>4.1.17</t>
  </si>
  <si>
    <t>4.1.18</t>
  </si>
  <si>
    <t>5.1.1</t>
  </si>
  <si>
    <t>5.1.2</t>
  </si>
  <si>
    <t>5.1.3</t>
  </si>
  <si>
    <t>5.1.4</t>
  </si>
  <si>
    <t>5.1.5</t>
  </si>
  <si>
    <t>5.1.6</t>
  </si>
  <si>
    <t>5.1.7</t>
  </si>
  <si>
    <t>5.1.8</t>
  </si>
  <si>
    <t>5.1.9</t>
  </si>
  <si>
    <t>5.1.10</t>
  </si>
  <si>
    <t>5.1.11</t>
  </si>
  <si>
    <t>5.1.12</t>
  </si>
  <si>
    <t>5.1.13</t>
  </si>
  <si>
    <t>5.1.14</t>
  </si>
  <si>
    <t>5.1.15</t>
  </si>
  <si>
    <t>5.1.16</t>
  </si>
  <si>
    <t>5.1.17</t>
  </si>
  <si>
    <t>5.2.1</t>
  </si>
  <si>
    <t>5.2.2</t>
  </si>
  <si>
    <t>5.2.3</t>
  </si>
  <si>
    <t>5.2.4</t>
  </si>
  <si>
    <t>5.2.5</t>
  </si>
  <si>
    <t>5.3.1</t>
  </si>
  <si>
    <t>5.3.2</t>
  </si>
  <si>
    <t>5.3.3</t>
  </si>
  <si>
    <t>5.3.4</t>
  </si>
  <si>
    <t>5.3.5</t>
  </si>
  <si>
    <t>6.1.1</t>
  </si>
  <si>
    <t>6.1.2</t>
  </si>
  <si>
    <t>6.1.3</t>
  </si>
  <si>
    <t>6.1.4</t>
  </si>
  <si>
    <t>6.1.5</t>
  </si>
  <si>
    <t>6.1.6</t>
  </si>
  <si>
    <t>6.1.7</t>
  </si>
  <si>
    <t>6.1.8</t>
  </si>
  <si>
    <t>6.1.9</t>
  </si>
  <si>
    <t>6.1.10</t>
  </si>
  <si>
    <t>Nationally determined contributions</t>
  </si>
  <si>
    <t>Land Degradation Neutrality target</t>
  </si>
  <si>
    <t>Other multilateral environmental agreements</t>
  </si>
  <si>
    <t>This section is voluntary. Please indicate for each action (if applicable) its contribution to: (1) relevant primary and secondary SDGs and their targets; (2) National Determined Contribution measures (NDC); (3) Land Degradation Neutrality targets and/or other multilateral environmental agreements' targets.</t>
  </si>
  <si>
    <t xml:space="preserve">1a: Society is aware of the values of biodiversity  </t>
  </si>
  <si>
    <t>1b: Society is aware of steps they can take to conserve and use biodiversity sustainably</t>
  </si>
  <si>
    <t>2a: Biodiversity values are integrated into  development and poverty reduction strategies</t>
  </si>
  <si>
    <t>2b: Biodiversity values are integrated into local and national planning processes</t>
  </si>
  <si>
    <t>2c: Biodiversity values are incorporated into national accounting processes and procedures</t>
  </si>
  <si>
    <t>2d: Biodiversity values are integrated into national reporting systems</t>
  </si>
  <si>
    <t>3a: Subsidies harmful to biodiversity are eliminated, phased out or reformed</t>
  </si>
  <si>
    <t>3b: Positive incentives are developed and applied</t>
  </si>
  <si>
    <t>4a: Actors have taken steps or implemented plans for sustainable consumption and production</t>
  </si>
  <si>
    <t>4b: Actors have kept the impacts of use of natural resources well within safe ecological limits</t>
  </si>
  <si>
    <t>5a: The rate of loss of all natural habitats, including forests, is at least halved</t>
  </si>
  <si>
    <t>5b: The rate of loss of all habitats is brought close to zero</t>
  </si>
  <si>
    <t>5c: Degradation and fragmentation is significantly reduced</t>
  </si>
  <si>
    <t>6a: Fish and invertebrate stocks and aquatic plants are managed sustainably</t>
  </si>
  <si>
    <t>6b: Fish recovery plans are developed and measures in place for all depleted species</t>
  </si>
  <si>
    <t>6c: Fisheries have no significant adverse impacts on threatened species and vulnerable ecosystems</t>
  </si>
  <si>
    <t>6d: The impacts of fisheres on stocks, species and ecosystems are within safe ecological limits</t>
  </si>
  <si>
    <t>7a: Areas under agriculture are managed sustainably</t>
  </si>
  <si>
    <t>7b: Areas under aquaculture are managed sustainably</t>
  </si>
  <si>
    <t>7c: Areas under forestry are managed sustainably</t>
  </si>
  <si>
    <t>8a: Pollution has been brought to levels not detrimental to ecosystem function and biodiversity</t>
  </si>
  <si>
    <t>8b: Excess nutrients have been brought to levels not detrimental to ecosystem function and biodiversity</t>
  </si>
  <si>
    <t>9a: Invasive alien species are identified and prioritized</t>
  </si>
  <si>
    <t>9b: Invasive alien species pathways are identified and prioritized</t>
  </si>
  <si>
    <t>9c: Priority species are controlled or eradicated</t>
  </si>
  <si>
    <t>9d: Measures are in place to manage pathways to prevent their introduction and establishment</t>
  </si>
  <si>
    <t>10a: The multiple anthropogenic pressures on coral reefs are minimized and maintain integrity</t>
  </si>
  <si>
    <t>10b: The multiple anthropogenic pressures on other vulnerable ecosystems are minimized to maintain integrity</t>
  </si>
  <si>
    <t>11a: At least 17% of terrestrial and inland water are conserved</t>
  </si>
  <si>
    <t>11b: At least 10% of coastal and marine areas are conserved</t>
  </si>
  <si>
    <t>11c: Areas of particular importance for biodiversity and ecosystem services are conserved</t>
  </si>
  <si>
    <t>11d: Protected areas form an ecologically representative network</t>
  </si>
  <si>
    <t>11e: Protected areas are managed effectively and equitably</t>
  </si>
  <si>
    <t>11f: Protected areas are part of a well connected network and integrated into the wider landscapes and seascapes</t>
  </si>
  <si>
    <t>12a: The extinction of known threatened species has been prevented</t>
  </si>
  <si>
    <t>12b: The conservation status of threatened species has been improved and sustained</t>
  </si>
  <si>
    <t>13a: The genetic diversity of cultivated plants is maintained</t>
  </si>
  <si>
    <t xml:space="preserve">13b: The genetic diversity of farmed and domesticated animals is maintained </t>
  </si>
  <si>
    <t>13c: The genetic diversity of wild crop and animal relatives is maintained</t>
  </si>
  <si>
    <t>13d: Plants of socio-cultural importance are maintained</t>
  </si>
  <si>
    <t>13e: Strategies have been developed and implemented for minimizing genetic erosion</t>
  </si>
  <si>
    <t>14a: Ecosystems that provide essential services are restored and safeguarded</t>
  </si>
  <si>
    <t>14b: Ecosystems that are important for women, indigenou and local communities and poor and vulnerable are safeguarded</t>
  </si>
  <si>
    <t>15a: Ecosystem resiience and carbon stocks are conserved</t>
  </si>
  <si>
    <t>15b: 15% restoration of degraded ecosystems enhances ecosystem resilience</t>
  </si>
  <si>
    <t>16a: The Nagoya Protocol is in force</t>
  </si>
  <si>
    <t>16b: The Nagoya Protocol is operational</t>
  </si>
  <si>
    <t>17a: The NBSAP is developed and submitted</t>
  </si>
  <si>
    <t>17b: The NBSAP is adopted as a policy instrument</t>
  </si>
  <si>
    <t>17c: The NBSAP is under implementation</t>
  </si>
  <si>
    <t>18a: The traditional knowledge of indigenous and local communities is respected and fully integrated into implementation of the Convention</t>
  </si>
  <si>
    <t>18b: The full and effective participation of indigenou and local communities is secured</t>
  </si>
  <si>
    <t>19a: The knowledge and science base on biodiversity is improved</t>
  </si>
  <si>
    <t>19b: The knowledge and science base on biodiverity is widely shared</t>
  </si>
  <si>
    <t>20a: Mobilization of financial resources is increased substantially</t>
  </si>
  <si>
    <t>Aichi sub-target</t>
  </si>
  <si>
    <t>Below are the actions that you have already entered, and the relevant Aichi Biodiversity Targets. Please select the most relevant sub-element of each Target. You can also sort the columns by primary and secondary Aichi Biodiversity Targets.</t>
  </si>
  <si>
    <t>Sub-elements of each Aichi Biodiversity Target</t>
  </si>
  <si>
    <t>Effectivenes</t>
  </si>
  <si>
    <t>Please select the relevant GSPC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</si>
</sst>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1"/>
      <color theme="0"/>
      <name val="Calibri"/>
      <family val="2"/>
      <scheme val="minor"/>
    </font>
    <font>
      <b/>
      <sz val="14"/>
      <color theme="0"/>
      <name val="Calibri"/>
      <family val="2"/>
      <scheme val="minor"/>
    </font>
    <font>
      <b/>
      <sz val="12"/>
      <color theme="0"/>
      <name val="Calibri"/>
      <family val="2"/>
      <scheme val="minor"/>
    </font>
    <font>
      <sz val="11"/>
      <name val="Calibri"/>
      <family val="2"/>
      <scheme val="minor"/>
    </font>
    <font>
      <sz val="11"/>
      <color rgb="FF000000"/>
      <name val="Calibri"/>
      <family val="2"/>
    </font>
    <font>
      <b/>
      <sz val="11"/>
      <color rgb="FFFF0000"/>
      <name val="Calibri (Cuerpo)_x0000_"/>
    </font>
    <font>
      <b/>
      <sz val="9"/>
      <color rgb="FF000000"/>
      <name val="Tahoma"/>
      <family val="2"/>
    </font>
    <font>
      <sz val="9"/>
      <color rgb="FF000000"/>
      <name val="Tahoma"/>
      <family val="2"/>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7" tint="0.7999816888943144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ck">
        <color auto="1"/>
      </left>
      <right/>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s>
  <cellStyleXfs count="1">
    <xf numFmtId="0" fontId="0" fillId="0" borderId="0"/>
  </cellStyleXfs>
  <cellXfs count="87">
    <xf numFmtId="0" fontId="0" fillId="0" borderId="0" xfId="0"/>
    <xf numFmtId="0" fontId="0" fillId="0" borderId="0" xfId="0" applyAlignment="1">
      <alignment horizontal="center"/>
    </xf>
    <xf numFmtId="0" fontId="1" fillId="0" borderId="0" xfId="0" applyFont="1"/>
    <xf numFmtId="0" fontId="1"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1" fillId="3" borderId="1" xfId="0" applyFont="1" applyFill="1" applyBorder="1" applyAlignment="1">
      <alignment horizontal="center" vertical="center"/>
    </xf>
    <xf numFmtId="0" fontId="0" fillId="2" borderId="6" xfId="0" applyFill="1" applyBorder="1" applyAlignment="1">
      <alignment horizontal="center" vertical="center"/>
    </xf>
    <xf numFmtId="20" fontId="0" fillId="0" borderId="0" xfId="0" applyNumberFormat="1"/>
    <xf numFmtId="0" fontId="0" fillId="0" borderId="0" xfId="0" applyFont="1" applyAlignment="1">
      <alignment vertical="center" wrapText="1"/>
    </xf>
    <xf numFmtId="0" fontId="1" fillId="0" borderId="0" xfId="0" applyFont="1" applyAlignment="1">
      <alignment horizontal="center"/>
    </xf>
    <xf numFmtId="0" fontId="1" fillId="0" borderId="0" xfId="0" applyFont="1" applyAlignment="1">
      <alignment horizontal="center" vertical="center"/>
    </xf>
    <xf numFmtId="0" fontId="3" fillId="0" borderId="10" xfId="0" applyFont="1" applyBorder="1" applyAlignment="1">
      <alignment horizontal="center" vertical="center" wrapText="1"/>
    </xf>
    <xf numFmtId="0" fontId="0" fillId="0" borderId="0" xfId="0" applyAlignment="1">
      <alignment vertical="center" wrapText="1"/>
    </xf>
    <xf numFmtId="0" fontId="0" fillId="0" borderId="0" xfId="0" applyAlignment="1">
      <alignment horizontal="left"/>
    </xf>
    <xf numFmtId="0" fontId="1" fillId="3" borderId="1" xfId="0" applyFont="1" applyFill="1" applyBorder="1" applyAlignment="1">
      <alignment horizontal="left" vertical="center" wrapText="1"/>
    </xf>
    <xf numFmtId="0" fontId="0" fillId="0" borderId="0" xfId="0" applyAlignment="1">
      <alignment horizontal="left" vertical="center"/>
    </xf>
    <xf numFmtId="0" fontId="0" fillId="0" borderId="0" xfId="0" applyFont="1" applyAlignment="1">
      <alignment horizontal="center" vertical="center" wrapText="1"/>
    </xf>
    <xf numFmtId="0" fontId="0" fillId="0" borderId="0" xfId="0" applyFont="1" applyAlignment="1">
      <alignment horizontal="center"/>
    </xf>
    <xf numFmtId="0" fontId="0" fillId="0" borderId="0" xfId="0" applyFont="1" applyAlignment="1">
      <alignment horizontal="center" vertical="center"/>
    </xf>
    <xf numFmtId="0" fontId="1" fillId="3" borderId="4" xfId="0" applyFont="1" applyFill="1" applyBorder="1" applyAlignment="1">
      <alignment horizontal="center"/>
    </xf>
    <xf numFmtId="0" fontId="1" fillId="3" borderId="3"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applyBorder="1" applyAlignment="1">
      <alignment horizontal="center" vertical="center" wrapText="1"/>
    </xf>
    <xf numFmtId="0" fontId="0" fillId="0" borderId="1"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0" xfId="0" applyBorder="1" applyAlignment="1">
      <alignment vertical="center" wrapText="1"/>
    </xf>
    <xf numFmtId="0" fontId="0" fillId="0" borderId="0" xfId="0" applyAlignment="1">
      <alignment wrapText="1"/>
    </xf>
    <xf numFmtId="0" fontId="0" fillId="0" borderId="0" xfId="0" applyFill="1" applyBorder="1" applyAlignment="1">
      <alignment vertical="center" wrapText="1"/>
    </xf>
    <xf numFmtId="0" fontId="7" fillId="0" borderId="0" xfId="0" applyFont="1" applyFill="1" applyBorder="1" applyAlignment="1">
      <alignment vertical="center" wrapText="1"/>
    </xf>
    <xf numFmtId="0" fontId="1" fillId="0" borderId="0" xfId="0" applyFont="1" applyBorder="1" applyAlignment="1">
      <alignment horizontal="center" vertical="center" wrapText="1"/>
    </xf>
    <xf numFmtId="0" fontId="0" fillId="0" borderId="0" xfId="0" applyFont="1"/>
    <xf numFmtId="0" fontId="1" fillId="6" borderId="2" xfId="0" applyFont="1" applyFill="1" applyBorder="1" applyAlignment="1">
      <alignment horizontal="center"/>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1" fillId="3" borderId="5" xfId="0" applyFont="1" applyFill="1" applyBorder="1" applyAlignment="1">
      <alignment horizontal="center" vertical="center" wrapText="1"/>
    </xf>
    <xf numFmtId="0" fontId="0" fillId="0" borderId="9" xfId="0" applyFont="1" applyBorder="1" applyAlignment="1">
      <alignment horizontal="center" vertical="center" wrapText="1"/>
    </xf>
    <xf numFmtId="0" fontId="2" fillId="0" borderId="0" xfId="0" applyFont="1" applyBorder="1" applyAlignment="1">
      <alignment vertical="center" wrapText="1"/>
    </xf>
    <xf numFmtId="0" fontId="1" fillId="3" borderId="3" xfId="0" applyFont="1" applyFill="1" applyBorder="1" applyAlignment="1">
      <alignment vertical="center" wrapText="1"/>
    </xf>
    <xf numFmtId="0" fontId="5" fillId="5" borderId="0" xfId="0" applyFont="1" applyFill="1" applyBorder="1" applyAlignment="1">
      <alignment vertical="center" wrapText="1"/>
    </xf>
    <xf numFmtId="0" fontId="5" fillId="5" borderId="0" xfId="0" applyFont="1" applyFill="1" applyBorder="1" applyAlignment="1">
      <alignment horizontal="center" vertical="center" wrapText="1"/>
    </xf>
    <xf numFmtId="0" fontId="0" fillId="0" borderId="11" xfId="0" applyFill="1" applyBorder="1" applyAlignment="1">
      <alignment vertical="center" wrapText="1"/>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5" fillId="5" borderId="5" xfId="0" applyFont="1" applyFill="1" applyBorder="1" applyAlignment="1">
      <alignment vertical="center" wrapText="1"/>
    </xf>
    <xf numFmtId="0" fontId="0" fillId="6" borderId="2" xfId="0" applyFont="1" applyFill="1" applyBorder="1" applyAlignment="1">
      <alignment vertical="center" wrapText="1"/>
    </xf>
    <xf numFmtId="0" fontId="0" fillId="3" borderId="1" xfId="0" applyFill="1" applyBorder="1"/>
    <xf numFmtId="0" fontId="1" fillId="3" borderId="7" xfId="0" applyFont="1" applyFill="1" applyBorder="1" applyAlignment="1">
      <alignment horizontal="center" vertical="center" wrapText="1"/>
    </xf>
    <xf numFmtId="0" fontId="1" fillId="3" borderId="12" xfId="0" applyFont="1" applyFill="1" applyBorder="1" applyAlignment="1">
      <alignment horizontal="center"/>
    </xf>
    <xf numFmtId="0" fontId="1" fillId="0" borderId="10" xfId="0" applyFont="1" applyBorder="1" applyAlignment="1">
      <alignment horizontal="center" vertical="center"/>
    </xf>
    <xf numFmtId="0" fontId="0" fillId="0" borderId="10" xfId="0" applyBorder="1" applyAlignment="1">
      <alignment horizontal="center"/>
    </xf>
    <xf numFmtId="0" fontId="1" fillId="3" borderId="13" xfId="0" applyFont="1" applyFill="1" applyBorder="1" applyAlignment="1">
      <alignment vertical="center" wrapText="1"/>
    </xf>
    <xf numFmtId="0" fontId="0" fillId="0" borderId="10" xfId="0" applyBorder="1" applyAlignment="1">
      <alignment horizontal="center" vertical="center" wrapText="1"/>
    </xf>
    <xf numFmtId="0" fontId="0" fillId="0" borderId="10" xfId="0" applyBorder="1" applyAlignment="1">
      <alignment vertical="center" wrapText="1"/>
    </xf>
    <xf numFmtId="0" fontId="0" fillId="3" borderId="2" xfId="0" applyFill="1" applyBorder="1"/>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5" fillId="4" borderId="0" xfId="0" applyFont="1" applyFill="1" applyAlignment="1">
      <alignment horizontal="center" vertical="center"/>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1" fillId="6" borderId="2" xfId="0" applyFont="1" applyFill="1" applyBorder="1" applyAlignment="1">
      <alignment horizontal="center"/>
    </xf>
    <xf numFmtId="0" fontId="1" fillId="6" borderId="4" xfId="0" applyFont="1" applyFill="1" applyBorder="1" applyAlignment="1">
      <alignment horizontal="center"/>
    </xf>
    <xf numFmtId="0" fontId="6" fillId="5" borderId="0" xfId="0" applyFont="1" applyFill="1" applyBorder="1" applyAlignment="1">
      <alignment horizontal="center" vertical="center" wrapText="1"/>
    </xf>
    <xf numFmtId="0" fontId="0" fillId="0" borderId="0" xfId="0" applyAlignment="1">
      <alignment horizontal="left" vertical="center" wrapText="1"/>
    </xf>
    <xf numFmtId="0" fontId="5" fillId="5" borderId="0" xfId="0" applyFont="1" applyFill="1" applyBorder="1" applyAlignment="1">
      <alignment horizontal="center" vertical="center" wrapText="1"/>
    </xf>
    <xf numFmtId="0" fontId="1" fillId="3" borderId="1" xfId="0" applyFont="1" applyFill="1" applyBorder="1" applyAlignment="1">
      <alignment vertical="center" wrapText="1"/>
    </xf>
    <xf numFmtId="0" fontId="0" fillId="6" borderId="1" xfId="0" applyFont="1" applyFill="1" applyBorder="1" applyAlignment="1">
      <alignment vertical="center" wrapText="1"/>
    </xf>
    <xf numFmtId="0" fontId="0" fillId="6" borderId="1" xfId="0" applyFont="1" applyFill="1" applyBorder="1" applyAlignment="1">
      <alignment horizontal="center" vertical="center" wrapText="1"/>
    </xf>
    <xf numFmtId="0" fontId="1" fillId="6" borderId="1" xfId="0" applyFont="1" applyFill="1" applyBorder="1" applyAlignment="1">
      <alignment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7" fillId="6" borderId="2" xfId="0" applyFont="1" applyFill="1" applyBorder="1" applyAlignment="1">
      <alignment vertical="center" wrapText="1"/>
    </xf>
    <xf numFmtId="0" fontId="7" fillId="3" borderId="1" xfId="0" applyFont="1" applyFill="1" applyBorder="1"/>
    <xf numFmtId="0" fontId="7" fillId="3" borderId="4" xfId="0" applyFont="1" applyFill="1" applyBorder="1"/>
    <xf numFmtId="0" fontId="1" fillId="3" borderId="10" xfId="0" applyFont="1" applyFill="1" applyBorder="1" applyAlignment="1">
      <alignment horizontal="center" vertical="center" wrapText="1"/>
    </xf>
    <xf numFmtId="0" fontId="1" fillId="6" borderId="10" xfId="0" applyFont="1" applyFill="1" applyBorder="1" applyAlignment="1">
      <alignment horizontal="center"/>
    </xf>
    <xf numFmtId="0" fontId="1" fillId="6" borderId="10" xfId="0" applyFont="1" applyFill="1" applyBorder="1" applyAlignment="1">
      <alignment horizontal="center" vertical="center" wrapText="1"/>
    </xf>
    <xf numFmtId="0" fontId="0" fillId="0" borderId="11" xfId="0" applyFont="1" applyFill="1" applyBorder="1" applyAlignment="1">
      <alignment vertical="center" wrapText="1"/>
    </xf>
    <xf numFmtId="0" fontId="0" fillId="0" borderId="0"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96559-521D-4BF7-A13D-F6C9AE6AE174}">
  <dimension ref="B1:C14"/>
  <sheetViews>
    <sheetView tabSelected="1" zoomScaleNormal="100" workbookViewId="0"/>
  </sheetViews>
  <sheetFormatPr defaultColWidth="8.83984375" defaultRowHeight="14.4"/>
  <cols>
    <col min="1" max="1" width="5.3125" customWidth="1"/>
    <col min="2" max="2" width="31.3125" customWidth="1"/>
    <col min="3" max="3" width="75.83984375" customWidth="1"/>
  </cols>
  <sheetData>
    <row r="1" spans="2:3" ht="24.25" customHeight="1" thickBot="1">
      <c r="B1" s="63" t="s">
        <v>9</v>
      </c>
      <c r="C1" s="63"/>
    </row>
    <row r="2" spans="2:3" ht="63.25" customHeight="1" thickBot="1">
      <c r="B2" s="6" t="s">
        <v>5</v>
      </c>
      <c r="C2" s="24" t="s">
        <v>84</v>
      </c>
    </row>
    <row r="3" spans="2:3" ht="8.0500000000000007" customHeight="1" thickBot="1"/>
    <row r="4" spans="2:3" ht="44.05" customHeight="1" thickBot="1">
      <c r="B4" s="6" t="s">
        <v>6</v>
      </c>
      <c r="C4" s="24" t="s">
        <v>83</v>
      </c>
    </row>
    <row r="5" spans="2:3" ht="9.25" customHeight="1" thickBot="1">
      <c r="B5" s="4"/>
    </row>
    <row r="6" spans="2:3" s="28" customFormat="1" ht="30.25" customHeight="1">
      <c r="B6" s="60" t="s">
        <v>10</v>
      </c>
      <c r="C6" s="25" t="s">
        <v>82</v>
      </c>
    </row>
    <row r="7" spans="2:3" s="28" customFormat="1" ht="30.25" customHeight="1">
      <c r="B7" s="61"/>
      <c r="C7" s="26" t="s">
        <v>87</v>
      </c>
    </row>
    <row r="8" spans="2:3" s="28" customFormat="1" ht="30.25" customHeight="1">
      <c r="B8" s="61"/>
      <c r="C8" s="26" t="s">
        <v>78</v>
      </c>
    </row>
    <row r="9" spans="2:3" s="28" customFormat="1" ht="30.25" customHeight="1">
      <c r="B9" s="61"/>
      <c r="C9" s="26" t="s">
        <v>79</v>
      </c>
    </row>
    <row r="10" spans="2:3" s="28" customFormat="1" ht="30.25" customHeight="1">
      <c r="B10" s="61"/>
      <c r="C10" s="26" t="s">
        <v>80</v>
      </c>
    </row>
    <row r="11" spans="2:3" s="28" customFormat="1" ht="30.25" customHeight="1">
      <c r="B11" s="61"/>
      <c r="C11" s="26" t="s">
        <v>81</v>
      </c>
    </row>
    <row r="12" spans="2:3" s="28" customFormat="1" ht="30.25" customHeight="1">
      <c r="B12" s="61"/>
      <c r="C12" s="26" t="s">
        <v>273</v>
      </c>
    </row>
    <row r="13" spans="2:3" s="28" customFormat="1" ht="30.25" customHeight="1">
      <c r="B13" s="61"/>
      <c r="C13" s="26" t="s">
        <v>274</v>
      </c>
    </row>
    <row r="14" spans="2:3" s="28" customFormat="1" ht="30.25" customHeight="1" thickBot="1">
      <c r="B14" s="62"/>
      <c r="C14" s="27" t="s">
        <v>450</v>
      </c>
    </row>
  </sheetData>
  <mergeCells count="2">
    <mergeCell ref="B6:B14"/>
    <mergeCell ref="B1:C1"/>
  </mergeCell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83AD9-DED5-48DC-AE69-D70E09E7A70B}">
  <dimension ref="B1:J304"/>
  <sheetViews>
    <sheetView zoomScale="90" zoomScaleNormal="90" workbookViewId="0">
      <pane xSplit="3" ySplit="4" topLeftCell="D5" activePane="bottomRight" state="frozen"/>
      <selection pane="topRight" activeCell="D1" sqref="D1"/>
      <selection pane="bottomLeft" activeCell="A5" sqref="A5"/>
      <selection pane="bottomRight" activeCell="D5" sqref="D5"/>
    </sheetView>
  </sheetViews>
  <sheetFormatPr defaultColWidth="8.83984375" defaultRowHeight="14.4"/>
  <cols>
    <col min="1" max="1" width="4.3125" customWidth="1"/>
    <col min="2" max="2" width="9.47265625" customWidth="1"/>
    <col min="3" max="3" width="76.3125" customWidth="1"/>
    <col min="4" max="4" width="29.83984375" style="14" customWidth="1"/>
    <col min="5" max="5" width="31.83984375" style="14" customWidth="1"/>
    <col min="6" max="6" width="31.83984375" customWidth="1"/>
    <col min="7" max="7" width="21.68359375" customWidth="1"/>
    <col min="8" max="8" width="29.47265625" bestFit="1" customWidth="1"/>
    <col min="9" max="9" width="31.734375" customWidth="1"/>
    <col min="10" max="10" width="43.20703125" customWidth="1"/>
  </cols>
  <sheetData>
    <row r="1" spans="2:10" ht="27.25" customHeight="1" thickBot="1">
      <c r="C1" s="49" t="s">
        <v>107</v>
      </c>
      <c r="D1" s="42"/>
      <c r="E1" s="42"/>
    </row>
    <row r="2" spans="2:10" ht="56.7" customHeight="1" thickBot="1">
      <c r="C2" s="79" t="s">
        <v>610</v>
      </c>
      <c r="D2" s="46"/>
      <c r="E2" s="30"/>
    </row>
    <row r="3" spans="2:10" ht="14.7" thickBot="1"/>
    <row r="4" spans="2:10" ht="29.05" customHeight="1" thickBot="1">
      <c r="B4" s="52" t="s">
        <v>7</v>
      </c>
      <c r="C4" s="56" t="s">
        <v>8</v>
      </c>
      <c r="D4" s="15" t="s">
        <v>108</v>
      </c>
      <c r="E4" s="15" t="s">
        <v>109</v>
      </c>
      <c r="F4" s="51" t="s">
        <v>110</v>
      </c>
      <c r="G4" s="59" t="s">
        <v>111</v>
      </c>
      <c r="H4" s="80" t="s">
        <v>607</v>
      </c>
      <c r="I4" s="81" t="s">
        <v>608</v>
      </c>
      <c r="J4" s="80" t="s">
        <v>609</v>
      </c>
    </row>
    <row r="5" spans="2:10" ht="44.5" customHeight="1">
      <c r="B5" s="57" t="str">
        <f>IF('Measures and actions'!A4="","",'Measures and actions'!A4)</f>
        <v>1.1.1</v>
      </c>
      <c r="C5" s="58" t="str">
        <f>IF('Measures and actions'!B4:B4="","",'Measures and actions'!B4:B4)</f>
        <v>At the end of the first half of 2015 there is a guide to implement procedures for in situ conservation.</v>
      </c>
      <c r="D5" s="12" t="s">
        <v>128</v>
      </c>
      <c r="E5" s="12" t="s">
        <v>146</v>
      </c>
      <c r="F5" s="12" t="s">
        <v>127</v>
      </c>
      <c r="G5" s="12" t="s">
        <v>213</v>
      </c>
    </row>
    <row r="6" spans="2:10" ht="44.5" customHeight="1">
      <c r="B6" s="57" t="str">
        <f>IF('Measures and actions'!A5="","",'Measures and actions'!A5)</f>
        <v>1.1.2</v>
      </c>
      <c r="C6" s="58" t="str">
        <f>IF('Measures and actions'!B5:B5="","",'Measures and actions'!B5:B5)</f>
        <v>At the end of the first half of 2015 twenty regional governments have a permanent space for interregional coordination, which will meet annually to assess progress in the implementation of regional systems of conservation of biological diversity.</v>
      </c>
      <c r="D6" s="12" t="s">
        <v>128</v>
      </c>
      <c r="E6" s="12" t="s">
        <v>146</v>
      </c>
      <c r="F6" s="12" t="s">
        <v>127</v>
      </c>
      <c r="G6" s="12" t="s">
        <v>213</v>
      </c>
    </row>
    <row r="7" spans="2:10" ht="44.5" customHeight="1">
      <c r="B7" s="57" t="str">
        <f>IF('Measures and actions'!A6="","",'Measures and actions'!A6)</f>
        <v>1.1.3a</v>
      </c>
      <c r="C7" s="58" t="str">
        <f>IF('Measures and actions'!B6:B6="","",'Measures and actions'!B6:B6)</f>
        <v>At the end of the first half of 2015 there are adequate incentives to involve the private sector in conservation initiatives of biodiversity.</v>
      </c>
      <c r="D7" s="12" t="s">
        <v>128</v>
      </c>
      <c r="E7" s="12" t="s">
        <v>146</v>
      </c>
      <c r="F7" s="12" t="s">
        <v>127</v>
      </c>
      <c r="G7" s="12" t="s">
        <v>213</v>
      </c>
    </row>
    <row r="8" spans="2:10" ht="44.5" customHeight="1">
      <c r="B8" s="57" t="str">
        <f>IF('Measures and actions'!A7="","",'Measures and actions'!A7)</f>
        <v>1.1.3b</v>
      </c>
      <c r="C8" s="58" t="str">
        <f>IF('Measures and actions'!B7:B7="","",'Measures and actions'!B7:B7)</f>
        <v>At the end of the first half of 2015 created incentives are coordinated across sectors and between levels of government to involve the private sector in conservation initiatives of biodiversity.</v>
      </c>
      <c r="D8" s="12" t="s">
        <v>128</v>
      </c>
      <c r="E8" s="12" t="s">
        <v>146</v>
      </c>
      <c r="F8" s="12" t="s">
        <v>127</v>
      </c>
      <c r="G8" s="12" t="s">
        <v>213</v>
      </c>
    </row>
    <row r="9" spans="2:10" ht="44.5" customHeight="1">
      <c r="B9" s="57" t="str">
        <f>IF('Measures and actions'!A8="","",'Measures and actions'!A8)</f>
        <v>1.1.4</v>
      </c>
      <c r="C9" s="58" t="str">
        <f>IF('Measures and actions'!B8:B8="","",'Measures and actions'!B8:B8)</f>
        <v>At the beginning of the second half of 2015, twenty regional governments and competent institutions report to the MINAM on an annual basis the progress in the in situ conservation of the Protected Areas.</v>
      </c>
      <c r="D9" s="12" t="s">
        <v>128</v>
      </c>
      <c r="E9" s="12" t="s">
        <v>146</v>
      </c>
      <c r="F9" s="12" t="s">
        <v>127</v>
      </c>
      <c r="G9" s="12" t="s">
        <v>213</v>
      </c>
    </row>
    <row r="10" spans="2:10" ht="44.5" customHeight="1">
      <c r="B10" s="57" t="str">
        <f>IF('Measures and actions'!A9="","",'Measures and actions'!A9)</f>
        <v>1.1.5</v>
      </c>
      <c r="C10" s="58" t="str">
        <f>IF('Measures and actions'!B9:B9="","",'Measures and actions'!B9:B9)</f>
        <v>At the end of the second half of 2015 there is a study to determine the technical, legal and social viability of the recognition of buffer zones for regional conservation areas.</v>
      </c>
      <c r="D10" s="12" t="s">
        <v>128</v>
      </c>
      <c r="E10" s="12" t="s">
        <v>146</v>
      </c>
      <c r="F10" s="12" t="s">
        <v>127</v>
      </c>
      <c r="G10" s="12" t="s">
        <v>213</v>
      </c>
    </row>
    <row r="11" spans="2:10" ht="44.5" customHeight="1">
      <c r="B11" s="57" t="str">
        <f>IF('Measures and actions'!A10="","",'Measures and actions'!A10)</f>
        <v>1.1.6</v>
      </c>
      <c r="C11" s="58" t="str">
        <f>IF('Measures and actions'!B10:B10="","",'Measures and actions'!B10:B10)</f>
        <v>At the end of the second half of 2015, there is a general evaluation of the factors that affect ecosystems connectivity. The activities prioritized in this evaluation are implemented annually.</v>
      </c>
      <c r="D11" s="12" t="s">
        <v>128</v>
      </c>
      <c r="E11" s="12" t="s">
        <v>146</v>
      </c>
      <c r="F11" s="12" t="s">
        <v>127</v>
      </c>
      <c r="G11" s="12" t="s">
        <v>213</v>
      </c>
    </row>
    <row r="12" spans="2:10" ht="44.5" customHeight="1">
      <c r="B12" s="57" t="str">
        <f>IF('Measures and actions'!A11="","",'Measures and actions'!A11)</f>
        <v>1.1.7</v>
      </c>
      <c r="C12" s="58" t="str">
        <f>IF('Measures and actions'!B11:B11="","",'Measures and actions'!B11:B11)</f>
        <v>By the end of the second half of 2015 there are at least ten private sector initiatives that contribute to in situ conservation of biological diversity.</v>
      </c>
      <c r="D12" s="12" t="s">
        <v>128</v>
      </c>
      <c r="E12" s="12" t="s">
        <v>146</v>
      </c>
      <c r="F12" s="12" t="s">
        <v>127</v>
      </c>
      <c r="G12" s="12" t="s">
        <v>213</v>
      </c>
    </row>
    <row r="13" spans="2:10" ht="44.5" customHeight="1">
      <c r="B13" s="57" t="str">
        <f>IF('Measures and actions'!A12="","",'Measures and actions'!A12)</f>
        <v>1.1.8a</v>
      </c>
      <c r="C13" s="58" t="str">
        <f>IF('Measures and actions'!B12:B12="","",'Measures and actions'!B12:B12)</f>
        <v>At the end of the first half of 2016 sector skills have been identified for integrated management of coastal and marine areas.</v>
      </c>
      <c r="D13" s="12" t="s">
        <v>127</v>
      </c>
      <c r="E13" s="12" t="s">
        <v>213</v>
      </c>
      <c r="F13" s="12" t="s">
        <v>128</v>
      </c>
      <c r="G13" s="12" t="s">
        <v>146</v>
      </c>
    </row>
    <row r="14" spans="2:10" ht="44.5" customHeight="1">
      <c r="B14" s="57" t="str">
        <f>IF('Measures and actions'!A13="","",'Measures and actions'!A13)</f>
        <v>1.1.8b</v>
      </c>
      <c r="C14" s="58" t="str">
        <f>IF('Measures and actions'!B13:B13="","",'Measures and actions'!B13:B13)</f>
        <v>At the end of the first half of 2016 there is a proposal for a harmonized legal framework for integrated management of coastal and marine areas.</v>
      </c>
      <c r="D14" s="12" t="s">
        <v>127</v>
      </c>
      <c r="E14" s="12" t="s">
        <v>213</v>
      </c>
      <c r="F14" s="12" t="s">
        <v>128</v>
      </c>
      <c r="G14" s="12" t="s">
        <v>146</v>
      </c>
    </row>
    <row r="15" spans="2:10" ht="44.5" customHeight="1">
      <c r="B15" s="57" t="str">
        <f>IF('Measures and actions'!A14="","",'Measures and actions'!A14)</f>
        <v>1.1.9</v>
      </c>
      <c r="C15" s="58" t="str">
        <f>IF('Measures and actions'!B14:B14="","",'Measures and actions'!B14:B14)</f>
        <v>At the end of the first half of 2016, some technical, legal and financial mechanisms necessary to strengthen regional systems for the conservation of biological diversity have been consolidated.</v>
      </c>
      <c r="D15" s="12" t="s">
        <v>127</v>
      </c>
      <c r="E15" s="12" t="s">
        <v>213</v>
      </c>
      <c r="F15" s="12" t="s">
        <v>128</v>
      </c>
      <c r="G15" s="12" t="s">
        <v>146</v>
      </c>
    </row>
    <row r="16" spans="2:10" ht="44.5" customHeight="1">
      <c r="B16" s="57" t="str">
        <f>IF('Measures and actions'!A15="","",'Measures and actions'!A15)</f>
        <v>1.1.10a</v>
      </c>
      <c r="C16" s="58" t="str">
        <f>IF('Measures and actions'!B15:B15="","",'Measures and actions'!B15:B15)</f>
        <v>At the end of the first half of 2016 a list of prioritized fragile ecosystems has been agreed upon.</v>
      </c>
      <c r="D16" s="12" t="s">
        <v>127</v>
      </c>
      <c r="E16" s="12" t="s">
        <v>213</v>
      </c>
      <c r="F16" s="12" t="s">
        <v>128</v>
      </c>
      <c r="G16" s="12" t="s">
        <v>146</v>
      </c>
    </row>
    <row r="17" spans="2:7" ht="44.5" customHeight="1">
      <c r="B17" s="57" t="str">
        <f>IF('Measures and actions'!A16="","",'Measures and actions'!A16)</f>
        <v>1.1.10b</v>
      </c>
      <c r="C17" s="58" t="str">
        <f>IF('Measures and actions'!B16:B16="","",'Measures and actions'!B16:B16)</f>
        <v>At the end of the first half of 2016 guidelines and criteria have been established for the management of a list of prioritized fragile ecosystems.</v>
      </c>
      <c r="D17" s="12" t="s">
        <v>127</v>
      </c>
      <c r="E17" s="12" t="s">
        <v>213</v>
      </c>
      <c r="F17" s="12" t="s">
        <v>128</v>
      </c>
      <c r="G17" s="12" t="s">
        <v>146</v>
      </c>
    </row>
    <row r="18" spans="2:7" ht="44.5" customHeight="1">
      <c r="B18" s="57" t="str">
        <f>IF('Measures and actions'!A17="","",'Measures and actions'!A17)</f>
        <v>1.1.11a</v>
      </c>
      <c r="C18" s="58" t="str">
        <f>IF('Measures and actions'!B17:B17="","",'Measures and actions'!B17:B17)</f>
        <v>At the end of the first half of 2016 there are technical instruments for the joint management of the marine environment and inland waters with participation of subnational authorities and other stakeholders</v>
      </c>
      <c r="D18" s="12" t="s">
        <v>127</v>
      </c>
      <c r="E18" s="12" t="s">
        <v>213</v>
      </c>
      <c r="F18" s="12"/>
      <c r="G18" s="12"/>
    </row>
    <row r="19" spans="2:7" ht="44.5" customHeight="1">
      <c r="B19" s="57" t="str">
        <f>IF('Measures and actions'!A18="","",'Measures and actions'!A18)</f>
        <v>1.1.11b</v>
      </c>
      <c r="C19" s="58" t="str">
        <f>IF('Measures and actions'!B18:B18="","",'Measures and actions'!B18:B18)</f>
        <v>At the end of the first half of 2016 there are regulatory instruments for the joint management of the marine environment and inland waters with participation of subnational authorities and other stakeholders</v>
      </c>
      <c r="D19" s="12" t="s">
        <v>127</v>
      </c>
      <c r="E19" s="12" t="s">
        <v>213</v>
      </c>
      <c r="F19" s="12"/>
      <c r="G19" s="12"/>
    </row>
    <row r="20" spans="2:7" ht="44.5" customHeight="1">
      <c r="B20" s="57" t="str">
        <f>IF('Measures and actions'!A19="","",'Measures and actions'!A19)</f>
        <v>1.1.12a</v>
      </c>
      <c r="C20" s="58" t="str">
        <f>IF('Measures and actions'!B19:B19="","",'Measures and actions'!B19:B19)</f>
        <v>Early in the second half of 2016 at least ten strengthening programs have been implemented for local organized stakeholders for sustainable integrated management of ecosystems at national, regional and local levels.</v>
      </c>
      <c r="D20" s="12" t="s">
        <v>128</v>
      </c>
      <c r="E20" s="12" t="s">
        <v>146</v>
      </c>
      <c r="F20" s="12" t="s">
        <v>127</v>
      </c>
      <c r="G20" s="12" t="s">
        <v>163</v>
      </c>
    </row>
    <row r="21" spans="2:7" ht="44.5" customHeight="1">
      <c r="B21" s="57" t="str">
        <f>IF('Measures and actions'!A20="","",'Measures and actions'!A20)</f>
        <v>1.1.12b</v>
      </c>
      <c r="C21" s="58" t="str">
        <f>IF('Measures and actions'!B20:B20="","",'Measures and actions'!B20:B20)</f>
        <v>Early in the second half of 2016 at least ten strengthening programs have been implemented for local organized stakeholders for sustainable integrated management of widlife resources at national, regional and local levels.</v>
      </c>
      <c r="D21" s="12" t="s">
        <v>128</v>
      </c>
      <c r="E21" s="12" t="s">
        <v>146</v>
      </c>
      <c r="F21" s="12" t="s">
        <v>127</v>
      </c>
      <c r="G21" s="12" t="s">
        <v>163</v>
      </c>
    </row>
    <row r="22" spans="2:7" ht="44.5" customHeight="1">
      <c r="B22" s="57" t="str">
        <f>IF('Measures and actions'!A21="","",'Measures and actions'!A21)</f>
        <v>1.1.13</v>
      </c>
      <c r="C22" s="58" t="str">
        <f>IF('Measures and actions'!B21:B21="","",'Measures and actions'!B21:B21)</f>
        <v>Early in the second half of 2016 national and regional priority areas for the management of terrestrial, marine, coastal and inland water ecosystems have been identified, including centers of origin of agricultural biodiversity</v>
      </c>
      <c r="D22" s="12" t="s">
        <v>128</v>
      </c>
      <c r="E22" s="12" t="s">
        <v>146</v>
      </c>
      <c r="F22" s="12" t="s">
        <v>127</v>
      </c>
      <c r="G22" s="12" t="s">
        <v>163</v>
      </c>
    </row>
    <row r="23" spans="2:7" ht="44.5" customHeight="1">
      <c r="B23" s="57" t="str">
        <f>IF('Measures and actions'!A22="","",'Measures and actions'!A22)</f>
        <v>1.1.14</v>
      </c>
      <c r="C23" s="58" t="str">
        <f>IF('Measures and actions'!B22:B22="","",'Measures and actions'!B22:B22)</f>
        <v>A finales del segundo semestre del 2016 se han incorporado en la gestión de los sistemas de conservación de la diversidad biológica programas y proyectos productivos con base en la biodiversidad.</v>
      </c>
      <c r="D23" s="12" t="s">
        <v>128</v>
      </c>
      <c r="E23" s="12" t="s">
        <v>146</v>
      </c>
      <c r="F23" s="12" t="s">
        <v>127</v>
      </c>
      <c r="G23" s="12" t="s">
        <v>163</v>
      </c>
    </row>
    <row r="24" spans="2:7" ht="44.5" customHeight="1">
      <c r="B24" s="57" t="str">
        <f>IF('Measures and actions'!A23="","",'Measures and actions'!A23)</f>
        <v>1.1.15</v>
      </c>
      <c r="C24" s="58" t="str">
        <f>IF('Measures and actions'!B23:B23="","",'Measures and actions'!B23:B23)</f>
        <v>At the end of the second half of 2016 progress has been made on the implementation of fisheries management plans with an ecosystem approach and direct participation of local stakeholders, including indigenous peoples.</v>
      </c>
      <c r="D24" s="12" t="s">
        <v>127</v>
      </c>
      <c r="E24" s="12" t="s">
        <v>197</v>
      </c>
      <c r="F24" s="12" t="s">
        <v>128</v>
      </c>
      <c r="G24" s="12" t="s">
        <v>146</v>
      </c>
    </row>
    <row r="25" spans="2:7" ht="44.5" customHeight="1">
      <c r="B25" s="57" t="str">
        <f>IF('Measures and actions'!A24="","",'Measures and actions'!A24)</f>
        <v>1.1.16a</v>
      </c>
      <c r="C25" s="58" t="str">
        <f>IF('Measures and actions'!B24:B24="","",'Measures and actions'!B24:B24)</f>
        <v>At the end of the second half of 2017 authorities related to the in situ conservation of biodiversity have assessed the conservation status of biodiversity at national level.</v>
      </c>
      <c r="D25" s="12" t="s">
        <v>128</v>
      </c>
      <c r="E25" s="12" t="s">
        <v>146</v>
      </c>
      <c r="F25" s="12" t="s">
        <v>127</v>
      </c>
      <c r="G25" s="12" t="s">
        <v>163</v>
      </c>
    </row>
    <row r="26" spans="2:7" ht="44.5" customHeight="1">
      <c r="B26" s="57" t="str">
        <f>IF('Measures and actions'!A25="","",'Measures and actions'!A25)</f>
        <v>1.1.16b</v>
      </c>
      <c r="C26" s="58" t="str">
        <f>IF('Measures and actions'!B25:B25="","",'Measures and actions'!B25:B25)</f>
        <v>At the end of the second half of 2017 authorities related to the in situ conservation of biodiversity have proposed updates to budgetary plans and programs.</v>
      </c>
      <c r="D26" s="12" t="s">
        <v>128</v>
      </c>
      <c r="E26" s="12" t="s">
        <v>146</v>
      </c>
      <c r="F26" s="12" t="s">
        <v>127</v>
      </c>
      <c r="G26" s="12" t="s">
        <v>163</v>
      </c>
    </row>
    <row r="27" spans="2:7" ht="44.5" customHeight="1">
      <c r="B27" s="57" t="str">
        <f>IF('Measures and actions'!A26="","",'Measures and actions'!A26)</f>
        <v>1.1.17</v>
      </c>
      <c r="C27" s="58" t="str">
        <f>IF('Measures and actions'!B26:B26="","",'Measures and actions'!B26:B26)</f>
        <v>At the end of the first half of 2018 50% of the regional governments have established a conservation mode appropriate for each site identified as a priority for conservation at the regional level and, if possible, locally.</v>
      </c>
      <c r="D27" s="12" t="s">
        <v>128</v>
      </c>
      <c r="E27" s="12" t="s">
        <v>146</v>
      </c>
      <c r="F27" s="12" t="s">
        <v>127</v>
      </c>
      <c r="G27" s="12" t="s">
        <v>163</v>
      </c>
    </row>
    <row r="28" spans="2:7" ht="44.5" customHeight="1">
      <c r="B28" s="57" t="str">
        <f>IF('Measures and actions'!A27="","",'Measures and actions'!A27)</f>
        <v>1.1.18</v>
      </c>
      <c r="C28" s="58" t="str">
        <f>IF('Measures and actions'!B27:B27="","",'Measures and actions'!B27:B27)</f>
        <v>At the end of the second half of 2018 there is a map of coastal marine ecosystems identifying ecologically important areas such as natural banks and prioritized breeding or spawning species, among others</v>
      </c>
      <c r="D28" s="12" t="s">
        <v>127</v>
      </c>
      <c r="E28" s="12" t="s">
        <v>163</v>
      </c>
      <c r="F28" s="12"/>
      <c r="G28" s="12"/>
    </row>
    <row r="29" spans="2:7" ht="44.5" customHeight="1">
      <c r="B29" s="57" t="str">
        <f>IF('Measures and actions'!A28="","",'Measures and actions'!A28)</f>
        <v>1.1.19</v>
      </c>
      <c r="C29" s="58" t="str">
        <f>IF('Measures and actions'!B28:B28="","",'Measures and actions'!B28:B28)</f>
        <v>From the end of the second half of 2018  to 2021 three maps of Peru (wetlands, fragile ecosystems and and glaciers) have been completed with the participation of all relevant ministerial sectors.</v>
      </c>
      <c r="D29" s="12" t="s">
        <v>127</v>
      </c>
      <c r="E29" s="12" t="s">
        <v>163</v>
      </c>
      <c r="F29" s="12" t="s">
        <v>128</v>
      </c>
      <c r="G29" s="12" t="s">
        <v>146</v>
      </c>
    </row>
    <row r="30" spans="2:7" ht="44.5" customHeight="1">
      <c r="B30" s="57" t="str">
        <f>IF('Measures and actions'!A29="","",'Measures and actions'!A29)</f>
        <v>1.1.20</v>
      </c>
      <c r="C30" s="58" t="str">
        <f>IF('Measures and actions'!B29:B29="","",'Measures and actions'!B29:B29)</f>
        <v>At the end of the second half of 2018 four experiences of co-management of marine areas of coastal ecological importance have been boosted with participation of local stakeholders.</v>
      </c>
      <c r="D30" s="12" t="s">
        <v>127</v>
      </c>
      <c r="E30" s="12" t="s">
        <v>163</v>
      </c>
      <c r="F30" s="12"/>
      <c r="G30" s="12"/>
    </row>
    <row r="31" spans="2:7" ht="44.5" customHeight="1">
      <c r="B31" s="57" t="str">
        <f>IF('Measures and actions'!A30="","",'Measures and actions'!A30)</f>
        <v>1.2.1</v>
      </c>
      <c r="C31" s="58" t="str">
        <f>IF('Measures and actions'!B30:B30="","",'Measures and actions'!B30:B30)</f>
        <v>At the end of the second half of 2015 there is a list of migratory species in coastal and marine ecosystems and fresh water, which is published and regularly updated</v>
      </c>
      <c r="D31" s="12" t="s">
        <v>127</v>
      </c>
      <c r="E31" s="12" t="s">
        <v>163</v>
      </c>
      <c r="F31" s="12" t="s">
        <v>128</v>
      </c>
      <c r="G31" s="12" t="s">
        <v>146</v>
      </c>
    </row>
    <row r="32" spans="2:7" ht="44.5" customHeight="1">
      <c r="B32" s="57" t="str">
        <f>IF('Measures and actions'!A31="","",'Measures and actions'!A31)</f>
        <v>1.2.2</v>
      </c>
      <c r="C32" s="58" t="str">
        <f>IF('Measures and actions'!B31:B31="","",'Measures and actions'!B31:B31)</f>
        <v>At the end of the second half of 2015 six conservation plans for priority species have been approved.</v>
      </c>
      <c r="D32" s="12" t="s">
        <v>128</v>
      </c>
      <c r="E32" s="12" t="s">
        <v>214</v>
      </c>
      <c r="F32" s="12" t="s">
        <v>127</v>
      </c>
      <c r="G32" s="12" t="s">
        <v>163</v>
      </c>
    </row>
    <row r="33" spans="2:7" ht="44.5" customHeight="1">
      <c r="B33" s="57" t="str">
        <f>IF('Measures and actions'!A32="","",'Measures and actions'!A32)</f>
        <v>1.2.3</v>
      </c>
      <c r="C33" s="58" t="str">
        <f>IF('Measures and actions'!B32:B32="","",'Measures and actions'!B32:B32)</f>
        <v>At the end of the second half of 2015 lists of endangered species in all areas (land, marine and inland water) have been updated</v>
      </c>
      <c r="D33" s="12" t="s">
        <v>128</v>
      </c>
      <c r="E33" s="12" t="s">
        <v>214</v>
      </c>
      <c r="F33" s="12" t="s">
        <v>127</v>
      </c>
      <c r="G33" s="12" t="s">
        <v>163</v>
      </c>
    </row>
    <row r="34" spans="2:7" ht="44.5" customHeight="1">
      <c r="B34" s="57" t="str">
        <f>IF('Measures and actions'!A33="","",'Measures and actions'!A33)</f>
        <v>1.2.4</v>
      </c>
      <c r="C34" s="58" t="str">
        <f>IF('Measures and actions'!B33:B33="","",'Measures and actions'!B33:B33)</f>
        <v>Early in the first half of 2016 there are national guidelines for drawing up lists of endangered species of flora, wildlife and aquatic resources, with criteria designed and validated by the scientific community and authorities.</v>
      </c>
      <c r="D34" s="12" t="s">
        <v>128</v>
      </c>
      <c r="E34" s="12" t="s">
        <v>214</v>
      </c>
      <c r="F34" s="12" t="s">
        <v>127</v>
      </c>
      <c r="G34" s="12" t="s">
        <v>163</v>
      </c>
    </row>
    <row r="35" spans="2:7" ht="44.5" customHeight="1">
      <c r="B35" s="57" t="str">
        <f>IF('Measures and actions'!A34="","",'Measures and actions'!A34)</f>
        <v>1.2.5</v>
      </c>
      <c r="C35" s="58" t="str">
        <f>IF('Measures and actions'!B34:B34="","",'Measures and actions'!B34:B34)</f>
        <v>Early in the second half of 2016, national authorities and regional governments have been trained in plans for priority species conservation, using criteria consistent with reality.</v>
      </c>
      <c r="D35" s="12" t="s">
        <v>128</v>
      </c>
      <c r="E35" s="12" t="s">
        <v>214</v>
      </c>
      <c r="F35" s="12" t="s">
        <v>127</v>
      </c>
      <c r="G35" s="12" t="s">
        <v>163</v>
      </c>
    </row>
    <row r="36" spans="2:7" ht="44.5" customHeight="1">
      <c r="B36" s="57" t="str">
        <f>IF('Measures and actions'!A35="","",'Measures and actions'!A35)</f>
        <v>1.2.6</v>
      </c>
      <c r="C36" s="58" t="str">
        <f>IF('Measures and actions'!B35:B35="","",'Measures and actions'!B35:B35)</f>
        <v>At the end of the second half of 2016 the main activities and goals of approved plans for priority species conservation in the respective budget programs, have been incorporated.</v>
      </c>
      <c r="D36" s="12" t="s">
        <v>128</v>
      </c>
      <c r="E36" s="12" t="s">
        <v>214</v>
      </c>
      <c r="F36" s="12" t="s">
        <v>127</v>
      </c>
      <c r="G36" s="12" t="s">
        <v>163</v>
      </c>
    </row>
    <row r="37" spans="2:7" ht="44.5" customHeight="1">
      <c r="B37" s="57" t="str">
        <f>IF('Measures and actions'!A36="","",'Measures and actions'!A36)</f>
        <v>1.2.7</v>
      </c>
      <c r="C37" s="58" t="str">
        <f>IF('Measures and actions'!B36:B36="","",'Measures and actions'!B36:B36)</f>
        <v>At the end of the second half of 2017 the implementation of the corresponding actions for approved conservation plans has started, in coordination with regional governments, civil society, especially with indigenous peoples and local communities.</v>
      </c>
      <c r="D37" s="12" t="s">
        <v>128</v>
      </c>
      <c r="E37" s="12" t="s">
        <v>214</v>
      </c>
      <c r="F37" s="12" t="s">
        <v>127</v>
      </c>
      <c r="G37" s="12" t="s">
        <v>163</v>
      </c>
    </row>
    <row r="38" spans="2:7" ht="44.5" customHeight="1">
      <c r="B38" s="57" t="str">
        <f>IF('Measures and actions'!A37="","",'Measures and actions'!A37)</f>
        <v>1.2.8</v>
      </c>
      <c r="C38" s="58" t="str">
        <f>IF('Measures and actions'!B37:B37="","",'Measures and actions'!B37:B37)</f>
        <v>At the end of the second half of 2018 progress in the implementation of conservation plans  has been evaluated and proposed necessary updates. This assessment involves regional governments.</v>
      </c>
      <c r="D38" s="12" t="s">
        <v>128</v>
      </c>
      <c r="E38" s="12" t="s">
        <v>214</v>
      </c>
      <c r="F38" s="12" t="s">
        <v>127</v>
      </c>
      <c r="G38" s="12" t="s">
        <v>163</v>
      </c>
    </row>
    <row r="39" spans="2:7" ht="44.5" customHeight="1">
      <c r="B39" s="57" t="str">
        <f>IF('Measures and actions'!A38="","",'Measures and actions'!A38)</f>
        <v>1.3.1</v>
      </c>
      <c r="C39" s="58" t="str">
        <f>IF('Measures and actions'!B38:B38="","",'Measures and actions'!B38:B38)</f>
        <v>At the end of the second half of 2015 there is an assessment of in situ conservation programs and sustainable use of genetic diversity for priority or groups of native and naturalized species</v>
      </c>
      <c r="D39" s="12" t="s">
        <v>128</v>
      </c>
      <c r="E39" s="12" t="s">
        <v>214</v>
      </c>
      <c r="F39" s="12" t="s">
        <v>127</v>
      </c>
      <c r="G39" s="12" t="s">
        <v>163</v>
      </c>
    </row>
    <row r="40" spans="2:7" ht="44.5" customHeight="1">
      <c r="B40" s="57" t="str">
        <f>IF('Measures and actions'!A39="","",'Measures and actions'!A39)</f>
        <v>1.3.2</v>
      </c>
      <c r="C40" s="58" t="str">
        <f>IF('Measures and actions'!B39:B39="","",'Measures and actions'!B39:B39)</f>
        <v>At the end of the second half of 2016, three pilot in situ conservation projects, including  biosecurity and ABS measures, have been developed for the sustainable use of genetic diversity of native and naturalized priority species or groups of species.</v>
      </c>
      <c r="D40" s="12" t="s">
        <v>128</v>
      </c>
      <c r="E40" s="12" t="s">
        <v>214</v>
      </c>
      <c r="F40" s="12" t="s">
        <v>127</v>
      </c>
      <c r="G40" s="12" t="s">
        <v>163</v>
      </c>
    </row>
    <row r="41" spans="2:7" ht="44.5" customHeight="1">
      <c r="B41" s="57" t="str">
        <f>IF('Measures and actions'!A40="","",'Measures and actions'!A40)</f>
        <v>1.3.3</v>
      </c>
      <c r="C41" s="58" t="str">
        <f>IF('Measures and actions'!B40:B40="","",'Measures and actions'!B40:B40)</f>
        <v>At the end of the second half of 2016 an incentive scheme, to promote in situ conservation programs and sustainable use of genetic diversity for the priority species or groups of native and naturalized species, has been developed</v>
      </c>
      <c r="D41" s="12" t="s">
        <v>128</v>
      </c>
      <c r="E41" s="12" t="s">
        <v>227</v>
      </c>
      <c r="F41" s="12" t="s">
        <v>127</v>
      </c>
      <c r="G41" s="12" t="s">
        <v>163</v>
      </c>
    </row>
    <row r="42" spans="2:7" ht="44.5" customHeight="1">
      <c r="B42" s="57" t="str">
        <f>IF('Measures and actions'!A41="","",'Measures and actions'!A41)</f>
        <v>1.3.4</v>
      </c>
      <c r="C42" s="58" t="str">
        <f>IF('Measures and actions'!B41:B41="","",'Measures and actions'!B41:B41)</f>
        <v>At the end of the second half of 2017, there are strengthened institutional capacities for in situ conservation and sustainable use of genetic resources, biosafety and ABS.</v>
      </c>
      <c r="D42" s="12" t="s">
        <v>128</v>
      </c>
      <c r="E42" s="12" t="s">
        <v>146</v>
      </c>
      <c r="F42" s="12" t="s">
        <v>127</v>
      </c>
      <c r="G42" s="12" t="s">
        <v>163</v>
      </c>
    </row>
    <row r="43" spans="2:7" ht="44.5" customHeight="1">
      <c r="B43" s="57" t="str">
        <f>IF('Measures and actions'!A42="","",'Measures and actions'!A42)</f>
        <v>1.3.5</v>
      </c>
      <c r="C43" s="58" t="str">
        <f>IF('Measures and actions'!B42:B42="","",'Measures and actions'!B42:B42)</f>
        <v>At the end of the second half of 2018, ex situ genebanks or other centers have been strengthened and linked to a national system.</v>
      </c>
      <c r="D43" s="12" t="s">
        <v>128</v>
      </c>
      <c r="E43" s="12" t="s">
        <v>146</v>
      </c>
      <c r="F43" s="12" t="s">
        <v>127</v>
      </c>
      <c r="G43" s="12" t="s">
        <v>163</v>
      </c>
    </row>
    <row r="44" spans="2:7" ht="44.5" customHeight="1">
      <c r="B44" s="57" t="str">
        <f>IF('Measures and actions'!A43="","",'Measures and actions'!A43)</f>
        <v>2.1.1</v>
      </c>
      <c r="C44" s="58" t="str">
        <f>IF('Measures and actions'!B43:B43="","",'Measures and actions'!B43:B43)</f>
        <v>At the end of the first half of 2015 there is a Strategic Plan for Forests and Climate Change, and the necessary actions for implementation have initiated.</v>
      </c>
      <c r="D44" s="12" t="s">
        <v>128</v>
      </c>
      <c r="E44" s="12" t="s">
        <v>164</v>
      </c>
      <c r="F44" s="12" t="s">
        <v>126</v>
      </c>
      <c r="G44" s="12" t="s">
        <v>180</v>
      </c>
    </row>
    <row r="45" spans="2:7" ht="44.5" customHeight="1">
      <c r="B45" s="57" t="str">
        <f>IF('Measures and actions'!A44="","",'Measures and actions'!A44)</f>
        <v>2.1.2</v>
      </c>
      <c r="C45" s="58" t="str">
        <f>IF('Measures and actions'!B44:B44="","",'Measures and actions'!B44:B44)</f>
        <v>Early in the first half of 2016 the sustainable management of forest resources and wildlife has strengthened, implementing the actions of the National Forest and Wildlife Plan and prioritizing, among other issues, community forest management.</v>
      </c>
      <c r="D45" s="12" t="s">
        <v>128</v>
      </c>
      <c r="E45" s="12" t="s">
        <v>164</v>
      </c>
      <c r="F45" s="12" t="s">
        <v>126</v>
      </c>
      <c r="G45" s="12" t="s">
        <v>180</v>
      </c>
    </row>
    <row r="46" spans="2:7" ht="44.5" customHeight="1">
      <c r="B46" s="57" t="str">
        <f>IF('Measures and actions'!A45="","",'Measures and actions'!A45)</f>
        <v>2.1.3</v>
      </c>
      <c r="C46" s="58" t="str">
        <f>IF('Measures and actions'!B45:B45="","",'Measures and actions'!B45:B45)</f>
        <v>Early in the first half of 2016 there are technical and legal instruments for the economic and non-economic valuation of biodiversity and its services, including special considerations for agricultural biodiversity.</v>
      </c>
      <c r="D46" s="12" t="s">
        <v>128</v>
      </c>
      <c r="E46" s="12" t="s">
        <v>146</v>
      </c>
      <c r="F46" s="12" t="s">
        <v>127</v>
      </c>
      <c r="G46" s="12" t="s">
        <v>163</v>
      </c>
    </row>
    <row r="47" spans="2:7" ht="44.5" customHeight="1">
      <c r="B47" s="57" t="str">
        <f>IF('Measures and actions'!A46="","",'Measures and actions'!A46)</f>
        <v>2.1.4</v>
      </c>
      <c r="C47" s="58" t="str">
        <f>IF('Measures and actions'!B46:B46="","",'Measures and actions'!B46:B46)</f>
        <v>Early in the first half of 2016 there is a technical and legal proposal to implement the compensation for ecosystem services, ensuring the integrity of ecosystems and respect for indigenous peoples concerned.</v>
      </c>
      <c r="D47" s="12" t="s">
        <v>128</v>
      </c>
      <c r="E47" s="12" t="s">
        <v>146</v>
      </c>
      <c r="F47" s="12" t="s">
        <v>127</v>
      </c>
      <c r="G47" s="12" t="s">
        <v>163</v>
      </c>
    </row>
    <row r="48" spans="2:7" ht="44.5" customHeight="1">
      <c r="B48" s="57" t="str">
        <f>IF('Measures and actions'!A47="","",'Measures and actions'!A47)</f>
        <v>2.1.5a</v>
      </c>
      <c r="C48" s="58" t="str">
        <f>IF('Measures and actions'!B47:B47="","",'Measures and actions'!B47:B47)</f>
        <v>Early in the first half of 2016 there is a tracking or monitoring system of the valuation activities or projects of ecosystem services.</v>
      </c>
      <c r="D48" s="12" t="s">
        <v>128</v>
      </c>
      <c r="E48" s="12" t="s">
        <v>146</v>
      </c>
      <c r="F48" s="12" t="s">
        <v>127</v>
      </c>
      <c r="G48" s="12" t="s">
        <v>163</v>
      </c>
    </row>
    <row r="49" spans="2:7" ht="44.5" customHeight="1">
      <c r="B49" s="57" t="str">
        <f>IF('Measures and actions'!A48="","",'Measures and actions'!A48)</f>
        <v>2.1.5b</v>
      </c>
      <c r="C49" s="58" t="str">
        <f>IF('Measures and actions'!B48:B48="","",'Measures and actions'!B48:B48)</f>
        <v>Early in the first half of 2016 there is a mechanism for monitoring, reporting and evaluation associated with REDD + initiatives.</v>
      </c>
      <c r="D49" s="12" t="s">
        <v>128</v>
      </c>
      <c r="E49" s="12" t="s">
        <v>146</v>
      </c>
      <c r="F49" s="12" t="s">
        <v>127</v>
      </c>
      <c r="G49" s="12" t="s">
        <v>163</v>
      </c>
    </row>
    <row r="50" spans="2:7" ht="44.5" customHeight="1">
      <c r="B50" s="57" t="str">
        <f>IF('Measures and actions'!A49="","",'Measures and actions'!A49)</f>
        <v>2.1.6</v>
      </c>
      <c r="C50" s="58" t="str">
        <f>IF('Measures and actions'!B49:B49="","",'Measures and actions'!B49:B49)</f>
        <v>At the end of the first half of 2016 there is a database and a network of specialists in economic valuation and ecosystem management that facilitate communication and the exchange of experiences and capabilities.</v>
      </c>
      <c r="D50" s="12" t="s">
        <v>128</v>
      </c>
      <c r="E50" s="12" t="s">
        <v>146</v>
      </c>
      <c r="F50" s="12" t="s">
        <v>127</v>
      </c>
      <c r="G50" s="12" t="s">
        <v>163</v>
      </c>
    </row>
    <row r="51" spans="2:7" ht="44.5" customHeight="1">
      <c r="B51" s="57" t="str">
        <f>IF('Measures and actions'!A50="","",'Measures and actions'!A50)</f>
        <v>2.1.7</v>
      </c>
      <c r="C51" s="58" t="str">
        <f>IF('Measures and actions'!B50:B50="","",'Measures and actions'!B50:B50)</f>
        <v>Early in the second half of 2016 a set of initiatives are being implemented (such as the Forest Investment Plan-PIF) to encourage the enhancement of forest ecosystems at the national level and the reduction of deforestation and degradation.</v>
      </c>
      <c r="D51" s="12" t="s">
        <v>125</v>
      </c>
      <c r="E51" s="12" t="s">
        <v>161</v>
      </c>
      <c r="F51" s="12"/>
      <c r="G51" s="12"/>
    </row>
    <row r="52" spans="2:7" ht="44.5" customHeight="1">
      <c r="B52" s="57" t="str">
        <f>IF('Measures and actions'!A51="","",'Measures and actions'!A51)</f>
        <v>2.1.8</v>
      </c>
      <c r="C52" s="58" t="str">
        <f>IF('Measures and actions'!B51:B51="","",'Measures and actions'!B51:B51)</f>
        <v>At the end of the second half of 2016 a list of important ecosystems for conservation has been developed, prioritized by their provision of ecosystem services. Necessary actions to preserve them have been proposed</v>
      </c>
      <c r="D52" s="12" t="s">
        <v>125</v>
      </c>
      <c r="E52" s="12" t="s">
        <v>161</v>
      </c>
      <c r="F52" s="12"/>
      <c r="G52" s="12"/>
    </row>
    <row r="53" spans="2:7" ht="44.5" customHeight="1">
      <c r="B53" s="57" t="str">
        <f>IF('Measures and actions'!A52="","",'Measures and actions'!A52)</f>
        <v>2.1.9</v>
      </c>
      <c r="C53" s="58" t="str">
        <f>IF('Measures and actions'!B52:B52="","",'Measures and actions'!B52:B52)</f>
        <v>At the end of the second half of 2016 mechanisms have been established and approved to incorporate a proper valuation of biodiversity and ecosystem services in national accounts.</v>
      </c>
      <c r="D53" s="12" t="s">
        <v>125</v>
      </c>
      <c r="E53" s="12" t="s">
        <v>161</v>
      </c>
      <c r="F53" s="12"/>
      <c r="G53" s="12"/>
    </row>
    <row r="54" spans="2:7" ht="44.5" customHeight="1">
      <c r="B54" s="57" t="str">
        <f>IF('Measures and actions'!A53="","",'Measures and actions'!A53)</f>
        <v>2.1.10</v>
      </c>
      <c r="C54" s="58" t="str">
        <f>IF('Measures and actions'!B53:B53="","",'Measures and actions'!B53:B53)</f>
        <v>At the end of the second half of 2016, projects regarding at least ten new biodiversity-based products have been formulated for public and private investments of competitive bio-business/biotrade initiatives and mainly involve indigenous peoples.</v>
      </c>
      <c r="D54" s="12" t="s">
        <v>125</v>
      </c>
      <c r="E54" s="12" t="s">
        <v>161</v>
      </c>
      <c r="F54" s="12"/>
      <c r="G54" s="12"/>
    </row>
    <row r="55" spans="2:7" ht="44.5" customHeight="1">
      <c r="B55" s="57" t="str">
        <f>IF('Measures and actions'!A54="","",'Measures and actions'!A54)</f>
        <v>2.1.11</v>
      </c>
      <c r="C55" s="58" t="str">
        <f>IF('Measures and actions'!B54:B54="","",'Measures and actions'!B54:B54)</f>
        <v>At the end of the second half of 2016 at least two pilot payment systems projects for ecosystem services have been implemented, which increase annually by two projects.</v>
      </c>
      <c r="D55" s="12" t="s">
        <v>125</v>
      </c>
      <c r="E55" s="12" t="s">
        <v>161</v>
      </c>
      <c r="F55" s="12"/>
      <c r="G55" s="12"/>
    </row>
    <row r="56" spans="2:7" ht="44.5" customHeight="1">
      <c r="B56" s="57" t="str">
        <f>IF('Measures and actions'!A55="","",'Measures and actions'!A55)</f>
        <v>2.1.12</v>
      </c>
      <c r="C56" s="58" t="str">
        <f>IF('Measures and actions'!B55:B55="","",'Measures and actions'!B55:B55)</f>
        <v>At the end of the second half of 2017 there is an area of intergovernmental coordination to promote the enhancement and dissemination of ecosystem services.</v>
      </c>
      <c r="D56" s="12" t="s">
        <v>125</v>
      </c>
      <c r="E56" s="12" t="s">
        <v>161</v>
      </c>
      <c r="F56" s="12"/>
      <c r="G56" s="12"/>
    </row>
    <row r="57" spans="2:7" ht="44.5" customHeight="1">
      <c r="B57" s="57" t="str">
        <f>IF('Measures and actions'!A56="","",'Measures and actions'!A56)</f>
        <v>2.1.13</v>
      </c>
      <c r="C57" s="58" t="str">
        <f>IF('Measures and actions'!B56:B56="","",'Measures and actions'!B56:B56)</f>
        <v>At the end of the second half of 2018 measures and strategies have promoted to add value and the exports of native biodiversity-based products and support the participation of indigenous people and local communities.</v>
      </c>
      <c r="D57" s="12" t="s">
        <v>130</v>
      </c>
      <c r="E57" s="12" t="s">
        <v>272</v>
      </c>
      <c r="F57" s="12"/>
      <c r="G57" s="12"/>
    </row>
    <row r="58" spans="2:7" ht="44.5" customHeight="1">
      <c r="B58" s="57" t="str">
        <f>IF('Measures and actions'!A57="","",'Measures and actions'!A57)</f>
        <v>2.1.14</v>
      </c>
      <c r="C58" s="58" t="str">
        <f>IF('Measures and actions'!B57:B57="","",'Measures and actions'!B57:B57)</f>
        <v>Early in the second half of 2014, an Ad-Hoc Working Group will be implemented for the implementation of the commitments relating to the Nagoya Protocol.</v>
      </c>
      <c r="D58" s="12" t="s">
        <v>129</v>
      </c>
      <c r="E58" s="12" t="s">
        <v>239</v>
      </c>
      <c r="F58" s="12"/>
      <c r="G58" s="12"/>
    </row>
    <row r="59" spans="2:7" ht="44.5" customHeight="1">
      <c r="B59" s="57" t="str">
        <f>IF('Measures and actions'!A58="","",'Measures and actions'!A58)</f>
        <v>2.2.1</v>
      </c>
      <c r="C59" s="58" t="str">
        <f>IF('Measures and actions'!B58:B58="","",'Measures and actions'!B58:B58)</f>
        <v>At the end of the second half of 2015 there is a national training strategy for indigenous peoples to access and fair and equitable sharing of benefits from genetic resources and associated traditional knowledge.</v>
      </c>
      <c r="D59" s="12" t="s">
        <v>129</v>
      </c>
      <c r="E59" s="12" t="s">
        <v>239</v>
      </c>
      <c r="F59" s="12"/>
      <c r="G59" s="12"/>
    </row>
    <row r="60" spans="2:7" ht="44.5" customHeight="1">
      <c r="B60" s="57" t="str">
        <f>IF('Measures and actions'!A59="","",'Measures and actions'!A59)</f>
        <v>2.2.2</v>
      </c>
      <c r="C60" s="58" t="str">
        <f>IF('Measures and actions'!B59:B59="","",'Measures and actions'!B59:B59)</f>
        <v>At the end of the first half of 2016, the list of endemic species in the country has been developed.</v>
      </c>
      <c r="D60" s="12" t="s">
        <v>117</v>
      </c>
      <c r="E60" s="12" t="s">
        <v>232</v>
      </c>
      <c r="F60" s="12"/>
      <c r="G60" s="12"/>
    </row>
    <row r="61" spans="2:7" ht="44.5" customHeight="1">
      <c r="B61" s="57" t="str">
        <f>IF('Measures and actions'!A60="","",'Measures and actions'!A60)</f>
        <v>2.2.3</v>
      </c>
      <c r="C61" s="58" t="str">
        <f>IF('Measures and actions'!B60:B60="","",'Measures and actions'!B60:B60)</f>
        <v>At the end of the second half of 2016 the National Integrated Mechanism of Surveillance and Monitoring of Genetic Resources is established and fully operational, including verification points in compliance to Nagoya Protocol.</v>
      </c>
      <c r="D61" s="12"/>
      <c r="E61" s="12"/>
      <c r="F61" s="12"/>
      <c r="G61" s="12"/>
    </row>
    <row r="62" spans="2:7" ht="44.5" customHeight="1">
      <c r="B62" s="57" t="str">
        <f>IF('Measures and actions'!A61="","",'Measures and actions'!A61)</f>
        <v>2.2.4</v>
      </c>
      <c r="C62" s="58" t="str">
        <f>IF('Measures and actions'!B61:B61="","",'Measures and actions'!B61:B61)</f>
        <v>At the end of the second half of 2017 the Fund for the Development of Indigenous Peoples established by Act No. 27811 has been implemented</v>
      </c>
      <c r="D62" s="12" t="s">
        <v>129</v>
      </c>
      <c r="E62" s="12" t="s">
        <v>239</v>
      </c>
      <c r="F62" s="12"/>
      <c r="G62" s="12"/>
    </row>
    <row r="63" spans="2:7" ht="44.5" customHeight="1">
      <c r="B63" s="57" t="str">
        <f>IF('Measures and actions'!A62="","",'Measures and actions'!A62)</f>
        <v>2.2.5</v>
      </c>
      <c r="C63" s="58" t="str">
        <f>IF('Measures and actions'!B62:B62="","",'Measures and actions'!B62:B62)</f>
        <v>At the end of the second half of 2017 there is an updated policy and regulatory frameworks for access and benefit sharing from the utilization of genetic resources, in accordance with the Nagoya Protocol and national experiences.</v>
      </c>
      <c r="D63" s="12" t="s">
        <v>129</v>
      </c>
      <c r="E63" s="12" t="s">
        <v>183</v>
      </c>
      <c r="F63" s="12"/>
      <c r="G63" s="12"/>
    </row>
    <row r="64" spans="2:7" ht="44.5" customHeight="1">
      <c r="B64" s="57" t="str">
        <f>IF('Measures and actions'!A63="","",'Measures and actions'!A63)</f>
        <v>2.2.6</v>
      </c>
      <c r="C64" s="58" t="str">
        <f>IF('Measures and actions'!B63:B63="","",'Measures and actions'!B63:B63)</f>
        <v>At the end of the second half of 2017, a list of strategic genetic resources of the country has been developed</v>
      </c>
      <c r="D64" s="12" t="s">
        <v>129</v>
      </c>
      <c r="E64" s="12" t="s">
        <v>183</v>
      </c>
      <c r="F64" s="12"/>
      <c r="G64" s="12"/>
    </row>
    <row r="65" spans="2:7" ht="44.5" customHeight="1">
      <c r="B65" s="57" t="str">
        <f>IF('Measures and actions'!A64="","",'Measures and actions'!A64)</f>
        <v>2.2.7</v>
      </c>
      <c r="C65" s="58" t="str">
        <f>IF('Measures and actions'!B64:B64="","",'Measures and actions'!B64:B64)</f>
        <v>Early in the first half of 2018, we have implemented the Information Exchange Center on ABS (CII-ABS) Peru.</v>
      </c>
      <c r="D65" s="12" t="s">
        <v>129</v>
      </c>
      <c r="E65" s="12" t="s">
        <v>183</v>
      </c>
      <c r="F65" s="12"/>
      <c r="G65" s="12"/>
    </row>
    <row r="66" spans="2:7" ht="44.5" customHeight="1">
      <c r="B66" s="57" t="str">
        <f>IF('Measures and actions'!A65="","",'Measures and actions'!A65)</f>
        <v>2.2.8</v>
      </c>
      <c r="C66" s="58" t="str">
        <f>IF('Measures and actions'!B65:B65="","",'Measures and actions'!B65:B65)</f>
        <v>Early in the first half of 2018 related incentives to the Nagoya protocol have been proposed to promote the fair and equitable sharing of benefits of biodiversity, with special reference to indigenous peoples</v>
      </c>
      <c r="D66" s="12"/>
      <c r="E66" s="12"/>
      <c r="F66" s="12"/>
      <c r="G66" s="12"/>
    </row>
    <row r="67" spans="2:7" ht="44.5" customHeight="1">
      <c r="B67" s="57" t="str">
        <f>IF('Measures and actions'!A66="","",'Measures and actions'!A66)</f>
        <v>2.2.9</v>
      </c>
      <c r="C67" s="58" t="str">
        <f>IF('Measures and actions'!B66:B66="","",'Measures and actions'!B66:B66)</f>
        <v>At the end of the second half of 2018, the competent authorities have implemented sectoral regulatory frameworks related to access and fair and equitable sharing of benefits from genetic resources.</v>
      </c>
      <c r="D67" s="12" t="s">
        <v>129</v>
      </c>
      <c r="E67" s="12" t="s">
        <v>183</v>
      </c>
      <c r="F67" s="12"/>
      <c r="G67" s="12"/>
    </row>
    <row r="68" spans="2:7" ht="44.5" customHeight="1">
      <c r="B68" s="57" t="str">
        <f>IF('Measures and actions'!A67="","",'Measures and actions'!A67)</f>
        <v>2.2.10</v>
      </c>
      <c r="C68" s="58" t="str">
        <f>IF('Measures and actions'!B67:B67="","",'Measures and actions'!B67:B67)</f>
        <v>At the end of the second half of 2018 there is at least a pilot project to promote the fair and equitable sharing of benefits of biodiversity.</v>
      </c>
      <c r="D68" s="12"/>
      <c r="E68" s="12"/>
      <c r="F68" s="12"/>
      <c r="G68" s="12"/>
    </row>
    <row r="69" spans="2:7" ht="44.5" customHeight="1">
      <c r="B69" s="57" t="str">
        <f>IF('Measures and actions'!A68="","",'Measures and actions'!A68)</f>
        <v>2.2.11</v>
      </c>
      <c r="C69" s="58" t="str">
        <f>IF('Measures and actions'!B68:B68="","",'Measures and actions'!B68:B68)</f>
        <v>At the end of the first half of 2015 we have encouraged voluntary mechanisms for outreach and education about the value and sustainable use of biological diversity, in partnership with the private sector, professional associations and universities.</v>
      </c>
      <c r="D69" s="12" t="s">
        <v>117</v>
      </c>
      <c r="E69" s="12" t="s">
        <v>232</v>
      </c>
      <c r="F69" s="12"/>
      <c r="G69" s="12"/>
    </row>
    <row r="70" spans="2:7" ht="44.5" customHeight="1">
      <c r="B70" s="57" t="str">
        <f>IF('Measures and actions'!A69="","",'Measures and actions'!A69)</f>
        <v>3.1.1</v>
      </c>
      <c r="C70" s="58" t="str">
        <f>IF('Measures and actions'!B69:B69="","",'Measures and actions'!B69:B69)</f>
        <v>Early in the second half of 2015 there is a regional study on public perception of biodiversity.</v>
      </c>
      <c r="D70" s="12" t="s">
        <v>117</v>
      </c>
      <c r="E70" s="12" t="s">
        <v>232</v>
      </c>
      <c r="F70" s="12"/>
      <c r="G70" s="12"/>
    </row>
    <row r="71" spans="2:7" ht="44.5" customHeight="1">
      <c r="B71" s="57" t="str">
        <f>IF('Measures and actions'!A70="","",'Measures and actions'!A70)</f>
        <v>3.1.2</v>
      </c>
      <c r="C71" s="58" t="str">
        <f>IF('Measures and actions'!B70:B70="","",'Measures and actions'!B70:B70)</f>
        <v>At the end of the first half of 2016 a national plan of communication and education on biodiversity considering activities to enhance awareness and appreciation by Peruvians has been developed, with emphasis on the threatened coastal marine species.</v>
      </c>
      <c r="D71" s="12" t="s">
        <v>117</v>
      </c>
      <c r="E71" s="12" t="s">
        <v>232</v>
      </c>
      <c r="F71" s="12"/>
      <c r="G71" s="12"/>
    </row>
    <row r="72" spans="2:7" ht="44.5" customHeight="1">
      <c r="B72" s="57" t="str">
        <f>IF('Measures and actions'!A71="","",'Measures and actions'!A71)</f>
        <v>3.1.3</v>
      </c>
      <c r="C72" s="58" t="str">
        <f>IF('Measures and actions'!B71:B71="","",'Measures and actions'!B71:B71)</f>
        <v>At the end of the first half of 2016 progress has been made in the dissemination of knowledge on the state of the coastal marine biodiversity of Peru by national reporting.</v>
      </c>
      <c r="D72" s="12" t="s">
        <v>117</v>
      </c>
      <c r="E72" s="12" t="s">
        <v>232</v>
      </c>
      <c r="F72" s="12"/>
      <c r="G72" s="12"/>
    </row>
    <row r="73" spans="2:7" ht="44.5" customHeight="1">
      <c r="B73" s="57" t="str">
        <f>IF('Measures and actions'!A72="","",'Measures and actions'!A72)</f>
        <v>3.1.4</v>
      </c>
      <c r="C73" s="58" t="str">
        <f>IF('Measures and actions'!B72:B72="","",'Measures and actions'!B72:B72)</f>
        <v>At the end of the first half of 2016 authorities at different levels, fishermen and the community at large have been informed about the state, value, trends of the marine coastal biodiversity of Peru.</v>
      </c>
      <c r="D73" s="12" t="s">
        <v>117</v>
      </c>
      <c r="E73" s="12" t="s">
        <v>232</v>
      </c>
      <c r="F73" s="12"/>
      <c r="G73" s="12"/>
    </row>
    <row r="74" spans="2:7" ht="44.5" customHeight="1">
      <c r="B74" s="57" t="str">
        <f>IF('Measures and actions'!A73="","",'Measures and actions'!A73)</f>
        <v>3.1.5</v>
      </c>
      <c r="C74" s="58" t="str">
        <f>IF('Measures and actions'!B73:B73="","",'Measures and actions'!B73:B73)</f>
        <v>Early in the second half of 2016 an annual program of activities has been designed and implemented to sensitize the public, in accordance with the priority of the communication and education plan.</v>
      </c>
      <c r="D74" s="12" t="s">
        <v>117</v>
      </c>
      <c r="E74" s="12" t="s">
        <v>232</v>
      </c>
      <c r="F74" s="12"/>
      <c r="G74" s="12"/>
    </row>
    <row r="75" spans="2:7" ht="44.5" customHeight="1">
      <c r="B75" s="57" t="str">
        <f>IF('Measures and actions'!A74="","",'Measures and actions'!A74)</f>
        <v>3.1.6</v>
      </c>
      <c r="C75" s="58" t="str">
        <f>IF('Measures and actions'!B74:B74="","",'Measures and actions'!B74:B74)</f>
        <v>Early in the second half of 2016 a national clearinghouse information mechanism for awareness and dissemination of the value of biodiversity at the national level has been implemented.</v>
      </c>
      <c r="D75" s="12" t="s">
        <v>117</v>
      </c>
      <c r="E75" s="12" t="s">
        <v>232</v>
      </c>
      <c r="F75" s="12"/>
      <c r="G75" s="12"/>
    </row>
    <row r="76" spans="2:7" ht="44.5" customHeight="1">
      <c r="B76" s="57" t="str">
        <f>IF('Measures and actions'!A75="","",'Measures and actions'!A75)</f>
        <v>3.1.7</v>
      </c>
      <c r="C76" s="58" t="str">
        <f>IF('Measures and actions'!B75:B75="","",'Measures and actions'!B75:B75)</f>
        <v>At the end of the second half of 2016 catalogs and an atlas of the Peruvian coastal marine biodiversity have been published</v>
      </c>
      <c r="D76" s="12" t="s">
        <v>127</v>
      </c>
      <c r="E76" s="12" t="s">
        <v>163</v>
      </c>
      <c r="F76" s="12" t="s">
        <v>128</v>
      </c>
      <c r="G76" s="12" t="s">
        <v>146</v>
      </c>
    </row>
    <row r="77" spans="2:7" ht="44.5" customHeight="1">
      <c r="B77" s="57" t="str">
        <f>IF('Measures and actions'!A76="","",'Measures and actions'!A76)</f>
        <v>3.1.8</v>
      </c>
      <c r="C77" s="58" t="str">
        <f>IF('Measures and actions'!B76:B76="","",'Measures and actions'!B76:B76)</f>
        <v>At the end of the second half of 2016 a communication program for the conservation and sustainable management of biodiversity has been implemented, as well as control of illegal logging and trade.</v>
      </c>
      <c r="D77" s="12" t="s">
        <v>117</v>
      </c>
      <c r="E77" s="12" t="s">
        <v>232</v>
      </c>
      <c r="F77" s="12"/>
      <c r="G77" s="12"/>
    </row>
    <row r="78" spans="2:7" ht="44.5" customHeight="1">
      <c r="B78" s="57" t="str">
        <f>IF('Measures and actions'!A77="","",'Measures and actions'!A77)</f>
        <v>3.1.9</v>
      </c>
      <c r="C78" s="58" t="str">
        <f>IF('Measures and actions'!B77:B77="","",'Measures and actions'!B77:B77)</f>
        <v>Early in the second half of 2017 a multisectoral proposal has been designed to include the value and potential of biodiversity in education management at the national, regional and local levels.</v>
      </c>
      <c r="D78" s="12" t="s">
        <v>117</v>
      </c>
      <c r="E78" s="12" t="s">
        <v>232</v>
      </c>
      <c r="F78" s="12"/>
      <c r="G78" s="12"/>
    </row>
    <row r="79" spans="2:7" ht="44.5" customHeight="1">
      <c r="B79" s="57" t="str">
        <f>IF('Measures and actions'!A78="","",'Measures and actions'!A78)</f>
        <v>3.1.10</v>
      </c>
      <c r="C79" s="58" t="str">
        <f>IF('Measures and actions'!B78:B78="","",'Measures and actions'!B78:B78)</f>
        <v>At the end of the second half of 2017 prioritized activities for educational management regarding biodiversity have been included in a budget program at national, regional and local levels, with cultural relevance in relation to indigenous peoples.</v>
      </c>
      <c r="D79" s="12" t="s">
        <v>117</v>
      </c>
      <c r="E79" s="12" t="s">
        <v>232</v>
      </c>
      <c r="F79" s="12"/>
      <c r="G79" s="12"/>
    </row>
    <row r="80" spans="2:7" ht="44.5" customHeight="1">
      <c r="B80" s="57" t="str">
        <f>IF('Measures and actions'!A79="","",'Measures and actions'!A79)</f>
        <v>3.1.11</v>
      </c>
      <c r="C80" s="58" t="str">
        <f>IF('Measures and actions'!B79:B79="","",'Measures and actions'!B79:B79)</f>
        <v>Early in the first half of 2018 at least two studies to evaluate the change in public perception of biodiversity will have been conducted.</v>
      </c>
      <c r="D80" s="12" t="s">
        <v>117</v>
      </c>
      <c r="E80" s="12" t="s">
        <v>232</v>
      </c>
      <c r="F80" s="12"/>
      <c r="G80" s="12"/>
    </row>
    <row r="81" spans="2:7" ht="44.5" customHeight="1">
      <c r="B81" s="57" t="str">
        <f>IF('Measures and actions'!A80="","",'Measures and actions'!A80)</f>
        <v>3.1.12</v>
      </c>
      <c r="C81" s="58" t="str">
        <f>IF('Measures and actions'!B80:B80="","",'Measures and actions'!B80:B80)</f>
        <v>At the end of the second half of 2015 there is a guide for good corporate practices for biodiversity conservation directed at mining and hydrocarbons companies, among others</v>
      </c>
      <c r="D81" s="12" t="s">
        <v>130</v>
      </c>
      <c r="E81" s="12" t="s">
        <v>272</v>
      </c>
      <c r="F81" s="12"/>
      <c r="G81" s="12"/>
    </row>
    <row r="82" spans="2:7" ht="44.5" customHeight="1">
      <c r="B82" s="57" t="str">
        <f>IF('Measures and actions'!A81="","",'Measures and actions'!A81)</f>
        <v>3.2.1</v>
      </c>
      <c r="C82" s="58" t="str">
        <f>IF('Measures and actions'!B81:B81="","",'Measures and actions'!B81:B81)</f>
        <v>Early in the first half of 2016, multisectorally and between levels of government, a general guide to environmental compensation for activities and projects affecting biodiversity has been developed.</v>
      </c>
      <c r="D82" s="12" t="s">
        <v>125</v>
      </c>
      <c r="E82" s="12" t="s">
        <v>225</v>
      </c>
      <c r="F82" s="12"/>
      <c r="G82" s="12"/>
    </row>
    <row r="83" spans="2:7" ht="44.5" customHeight="1">
      <c r="B83" s="57" t="str">
        <f>IF('Measures and actions'!A82="","",'Measures and actions'!A82)</f>
        <v>3.2.2a</v>
      </c>
      <c r="C83" s="58" t="str">
        <f>IF('Measures and actions'!B82:B82="","",'Measures and actions'!B82:B82)</f>
        <v>Early in the first half of 2016 guidelines and policies for the implementation of appropriate mitigation actions in the country (NAMA) for the three main economic activities associated with deforestation and forest degradation, have been developed.</v>
      </c>
      <c r="D83" s="12" t="s">
        <v>126</v>
      </c>
      <c r="E83" s="12" t="s">
        <v>180</v>
      </c>
      <c r="F83" s="12"/>
      <c r="G83" s="12"/>
    </row>
    <row r="84" spans="2:7" ht="44.5" customHeight="1">
      <c r="B84" s="57" t="str">
        <f>IF('Measures and actions'!A83="","",'Measures and actions'!A83)</f>
        <v>3.2.3</v>
      </c>
      <c r="C84" s="58" t="str">
        <f>IF('Measures and actions'!B83:B83="","",'Measures and actions'!B83:B83)</f>
        <v>At the end of the first half of 2016 there is a study on the main factors on ecosystems degradation and have developed proposals for improving the National System of Environmental Impact Assessment regarding effects of environmental impacts.</v>
      </c>
      <c r="D84" s="12" t="s">
        <v>128</v>
      </c>
      <c r="E84" s="12" t="s">
        <v>146</v>
      </c>
      <c r="F84" s="12" t="s">
        <v>127</v>
      </c>
      <c r="G84" s="12" t="s">
        <v>163</v>
      </c>
    </row>
    <row r="85" spans="2:7" ht="44.5" customHeight="1">
      <c r="B85" s="57" t="str">
        <f>IF('Measures and actions'!A84="","",'Measures and actions'!A84)</f>
        <v>3.2.4</v>
      </c>
      <c r="C85" s="58" t="str">
        <f>IF('Measures and actions'!B84:B84="","",'Measures and actions'!B84:B84)</f>
        <v>Early in the second half of 2016 monitoring protocols of the anthropic impact on coastal and marine areas have been established.</v>
      </c>
      <c r="D85" s="12" t="s">
        <v>127</v>
      </c>
      <c r="E85" s="12" t="s">
        <v>163</v>
      </c>
      <c r="F85" s="12"/>
      <c r="G85" s="12"/>
    </row>
    <row r="86" spans="2:7" ht="44.5" customHeight="1">
      <c r="B86" s="57" t="str">
        <f>IF('Measures and actions'!A85="","",'Measures and actions'!A85)</f>
        <v>3.2.5</v>
      </c>
      <c r="C86" s="58" t="str">
        <f>IF('Measures and actions'!B85:B85="","",'Measures and actions'!B85:B85)</f>
        <v>Early in the second half of 2016 we have developed actions to promote incentives to reduce land use change due to inappropriate practices.</v>
      </c>
      <c r="D86" s="12" t="s">
        <v>128</v>
      </c>
      <c r="E86" s="12" t="s">
        <v>214</v>
      </c>
      <c r="F86" s="12"/>
      <c r="G86" s="12"/>
    </row>
    <row r="87" spans="2:7" ht="44.5" customHeight="1">
      <c r="B87" s="57" t="str">
        <f>IF('Measures and actions'!A86="","",'Measures and actions'!A86)</f>
        <v>3.2.6</v>
      </c>
      <c r="C87" s="58" t="str">
        <f>IF('Measures and actions'!B86:B86="","",'Measures and actions'!B86:B86)</f>
        <v>Early in the second half of 2016 measures to control illegal activities or economies causing degradation of biodiversity have been implemented, giving priority to the change of illegal use and illegal mining, among others.</v>
      </c>
      <c r="D87" s="12" t="s">
        <v>128</v>
      </c>
      <c r="E87" s="12" t="s">
        <v>238</v>
      </c>
      <c r="F87" s="12" t="s">
        <v>127</v>
      </c>
      <c r="G87" s="12" t="s">
        <v>197</v>
      </c>
    </row>
    <row r="88" spans="2:7" ht="44.5" customHeight="1">
      <c r="B88" s="57" t="str">
        <f>IF('Measures and actions'!A87="","",'Measures and actions'!A87)</f>
        <v>3.2.7</v>
      </c>
      <c r="C88" s="58" t="str">
        <f>IF('Measures and actions'!B87:B87="","",'Measures and actions'!B87:B87)</f>
        <v>At the end of the second half of 2016 at least three marine areas beyond ANP will be under a management program aimed at the recovery of the ecosystem, with the participation of local actors.</v>
      </c>
      <c r="D88" s="12" t="s">
        <v>127</v>
      </c>
      <c r="E88" s="12" t="s">
        <v>213</v>
      </c>
      <c r="F88" s="12"/>
      <c r="G88" s="12"/>
    </row>
    <row r="89" spans="2:7" ht="44.5" customHeight="1">
      <c r="B89" s="57" t="str">
        <f>IF('Measures and actions'!A88="","",'Measures and actions'!A88)</f>
        <v>3.2.8</v>
      </c>
      <c r="C89" s="58" t="str">
        <f>IF('Measures and actions'!B88:B88="","",'Measures and actions'!B88:B88)</f>
        <v>At the end of the second half of 2016 incentives that promote private participation have been approved, including local populations, especially indigenous peoples, in the recovery of degraded ecosystems.</v>
      </c>
      <c r="D89" s="12" t="s">
        <v>128</v>
      </c>
      <c r="E89" s="12" t="s">
        <v>146</v>
      </c>
      <c r="F89" s="12" t="s">
        <v>127</v>
      </c>
      <c r="G89" s="12" t="s">
        <v>163</v>
      </c>
    </row>
    <row r="90" spans="2:7" ht="44.5" customHeight="1">
      <c r="B90" s="57" t="str">
        <f>IF('Measures and actions'!A89="","",'Measures and actions'!A89)</f>
        <v>3.2.9a</v>
      </c>
      <c r="C90" s="58" t="str">
        <f>IF('Measures and actions'!B89:B89="","",'Measures and actions'!B89:B89)</f>
        <v>Early in the first half of 2017, there is an agreed government and multi-sectoral proposal for a restoration and recovery program of five yearly-increasing degraded ecosystems nationwide.</v>
      </c>
      <c r="D90" s="12" t="s">
        <v>130</v>
      </c>
      <c r="E90" s="12" t="s">
        <v>263</v>
      </c>
      <c r="F90" s="12" t="s">
        <v>127</v>
      </c>
      <c r="G90" s="12" t="s">
        <v>163</v>
      </c>
    </row>
    <row r="91" spans="2:7" ht="44.5" customHeight="1">
      <c r="B91" s="57" t="str">
        <f>IF('Measures and actions'!A90="","",'Measures and actions'!A90)</f>
        <v>3.2.9b</v>
      </c>
      <c r="C91" s="58" t="str">
        <f>IF('Measures and actions'!B90:B90="","",'Measures and actions'!B90:B90)</f>
        <v>Early in the first half of 2017, the agreed government and multi-sectoral proposal for a restoration and recovery program has incorporated activities in the corresponding budget programs or public investment projects of the involved stakeholders.</v>
      </c>
      <c r="D91" s="12" t="s">
        <v>130</v>
      </c>
      <c r="E91" s="12" t="s">
        <v>263</v>
      </c>
      <c r="F91" s="12"/>
      <c r="G91" s="12"/>
    </row>
    <row r="92" spans="2:7" ht="44.5" customHeight="1">
      <c r="B92" s="57" t="str">
        <f>IF('Measures and actions'!A91="","",'Measures and actions'!A91)</f>
        <v>3.2.10</v>
      </c>
      <c r="C92" s="58" t="str">
        <f>IF('Measures and actions'!B91:B91="","",'Measures and actions'!B91:B91)</f>
        <v>Early in the first half of 2017 sectoral audits, regional and local control measures have been implemented to reduce ecosystem degradation, including deforestation.</v>
      </c>
      <c r="D92" s="12" t="s">
        <v>128</v>
      </c>
      <c r="E92" s="12" t="s">
        <v>146</v>
      </c>
      <c r="F92" s="12" t="s">
        <v>127</v>
      </c>
      <c r="G92" s="12" t="s">
        <v>163</v>
      </c>
    </row>
    <row r="93" spans="2:7" ht="44.5" customHeight="1">
      <c r="B93" s="57" t="str">
        <f>IF('Measures and actions'!A92="","",'Measures and actions'!A92)</f>
        <v>3.2.11</v>
      </c>
      <c r="C93" s="58" t="str">
        <f>IF('Measures and actions'!B92:B92="","",'Measures and actions'!B92:B92)</f>
        <v>At the end of the first half of 2017 measures to control the trade and use of chemicals that affect species and ecosystems have been improved.</v>
      </c>
      <c r="D93" s="12" t="s">
        <v>128</v>
      </c>
      <c r="E93" s="12" t="s">
        <v>214</v>
      </c>
      <c r="F93" s="12" t="s">
        <v>127</v>
      </c>
      <c r="G93" s="12" t="s">
        <v>197</v>
      </c>
    </row>
    <row r="94" spans="2:7" ht="44.5" customHeight="1">
      <c r="B94" s="57" t="str">
        <f>IF('Measures and actions'!A93="","",'Measures and actions'!A93)</f>
        <v>3.2.12</v>
      </c>
      <c r="C94" s="58" t="str">
        <f>IF('Measures and actions'!B93:B93="","",'Measures and actions'!B93:B93)</f>
        <v>Early in the second half of 2017 at least five public-private partnerships to facilitate the recovery of degraded ecosystems have been developed.</v>
      </c>
      <c r="D94" s="12" t="s">
        <v>128</v>
      </c>
      <c r="E94" s="12" t="s">
        <v>214</v>
      </c>
      <c r="F94" s="12" t="s">
        <v>127</v>
      </c>
      <c r="G94" s="12" t="s">
        <v>197</v>
      </c>
    </row>
    <row r="95" spans="2:7" ht="44.5" customHeight="1">
      <c r="B95" s="57" t="str">
        <f>IF('Measures and actions'!A94="","",'Measures and actions'!A94)</f>
        <v>3.2.13</v>
      </c>
      <c r="C95" s="58" t="str">
        <f>IF('Measures and actions'!B94:B94="","",'Measures and actions'!B94:B94)</f>
        <v>At the end of the second half of 2017 the government and civil society have capabilities and mechanisms for access to management information for restoration and recovery of degraded areas.</v>
      </c>
      <c r="D95" s="12" t="s">
        <v>128</v>
      </c>
      <c r="E95" s="12" t="s">
        <v>214</v>
      </c>
      <c r="F95" s="12" t="s">
        <v>127</v>
      </c>
      <c r="G95" s="12" t="s">
        <v>197</v>
      </c>
    </row>
    <row r="96" spans="2:7" ht="44.5" customHeight="1">
      <c r="B96" s="57" t="str">
        <f>IF('Measures and actions'!A95="","",'Measures and actions'!A95)</f>
        <v>3.2.14</v>
      </c>
      <c r="C96" s="58" t="str">
        <f>IF('Measures and actions'!B95:B95="","",'Measures and actions'!B95:B95)</f>
        <v>At the end of the first half of 2015 there is a monitoring and early warning multisectoral plan concerning the release of living modified organisms (LMOs).</v>
      </c>
      <c r="D96" s="12" t="s">
        <v>128</v>
      </c>
      <c r="E96" s="12" t="s">
        <v>214</v>
      </c>
      <c r="F96" s="12" t="s">
        <v>127</v>
      </c>
      <c r="G96" s="12" t="s">
        <v>197</v>
      </c>
    </row>
    <row r="97" spans="2:7" ht="44.5" customHeight="1">
      <c r="B97" s="57" t="str">
        <f>IF('Measures and actions'!A96="","",'Measures and actions'!A96)</f>
        <v>3.3.1</v>
      </c>
      <c r="C97" s="58" t="str">
        <f>IF('Measures and actions'!B96:B96="","",'Measures and actions'!B96:B96)</f>
        <v>At the end of the first half of 2015 a control system that restricts entry into the national territory of LMOs has been established.</v>
      </c>
      <c r="D97" s="12" t="s">
        <v>128</v>
      </c>
      <c r="E97" s="12" t="s">
        <v>146</v>
      </c>
      <c r="F97" s="12" t="s">
        <v>127</v>
      </c>
      <c r="G97" s="12" t="s">
        <v>163</v>
      </c>
    </row>
    <row r="98" spans="2:7" ht="44.5" customHeight="1">
      <c r="B98" s="57" t="str">
        <f>IF('Measures and actions'!A97="","",'Measures and actions'!A97)</f>
        <v>3.3.2</v>
      </c>
      <c r="C98" s="58" t="str">
        <f>IF('Measures and actions'!B97:B97="","",'Measures and actions'!B97:B97)</f>
        <v>Early in the second half of 2015 a list of invasive alien species, in the terrestrial environment, coastal marine and freshwater ecosystems, has been developed.</v>
      </c>
      <c r="D98" s="12" t="s">
        <v>128</v>
      </c>
      <c r="E98" s="12" t="s">
        <v>245</v>
      </c>
      <c r="F98" s="12" t="s">
        <v>127</v>
      </c>
      <c r="G98" s="12" t="s">
        <v>163</v>
      </c>
    </row>
    <row r="99" spans="2:7" ht="44.5" customHeight="1">
      <c r="B99" s="57" t="str">
        <f>IF('Measures and actions'!A98="","",'Measures and actions'!A98)</f>
        <v>3.3.3</v>
      </c>
      <c r="C99" s="58" t="str">
        <f>IF('Measures and actions'!B98:B98="","",'Measures and actions'!B98:B98)</f>
        <v>Early in the first half of 2016 marketing control measures of major aquatic resources of Peru have been strengthened.</v>
      </c>
      <c r="D99" s="12" t="s">
        <v>128</v>
      </c>
      <c r="E99" s="12" t="s">
        <v>245</v>
      </c>
      <c r="F99" s="12" t="s">
        <v>127</v>
      </c>
      <c r="G99" s="12" t="s">
        <v>163</v>
      </c>
    </row>
    <row r="100" spans="2:7" ht="44.5" customHeight="1">
      <c r="B100" s="57" t="str">
        <f>IF('Measures and actions'!A99="","",'Measures and actions'!A99)</f>
        <v>3.3.4</v>
      </c>
      <c r="C100" s="58" t="str">
        <f>IF('Measures and actions'!B99:B99="","",'Measures and actions'!B99:B99)</f>
        <v>At the end of the first half of 2016, an agreed government-multisectoral study reviews the functions of each government agency related to biodiversity use and coastal/marine ecosystems and propose control effectiveness, supervision and audit measures.</v>
      </c>
      <c r="D100" s="12" t="s">
        <v>128</v>
      </c>
      <c r="E100" s="12" t="s">
        <v>164</v>
      </c>
      <c r="F100" s="12" t="s">
        <v>127</v>
      </c>
      <c r="G100" s="12" t="s">
        <v>163</v>
      </c>
    </row>
    <row r="101" spans="2:7" ht="44.5" customHeight="1">
      <c r="B101" s="57" t="str">
        <f>IF('Measures and actions'!A100="","",'Measures and actions'!A100)</f>
        <v>3.3.5</v>
      </c>
      <c r="C101" s="58" t="str">
        <f>IF('Measures and actions'!B100:B100="","",'Measures and actions'!B100:B100)</f>
        <v>Early in the second half of 2016 protocols for the early warning, control and eradication of invasive alien species have been approved and strict control measures have been proposed and implemented to prevent their introduction within the country.</v>
      </c>
      <c r="D101" s="12" t="s">
        <v>128</v>
      </c>
      <c r="E101" s="12" t="s">
        <v>245</v>
      </c>
      <c r="F101" s="12" t="s">
        <v>127</v>
      </c>
      <c r="G101" s="12" t="s">
        <v>163</v>
      </c>
    </row>
    <row r="102" spans="2:7" ht="44.5" customHeight="1">
      <c r="B102" s="57" t="str">
        <f>IF('Measures and actions'!A101="","",'Measures and actions'!A101)</f>
        <v>3.3.6</v>
      </c>
      <c r="C102" s="58" t="str">
        <f>IF('Measures and actions'!B101:B101="","",'Measures and actions'!B101:B101)</f>
        <v>At the end of the second half of 2018 the sectoral, regional and local regulatory mechanisms have been strengthened to protect the flora, fauna and aquatic resources, with emphasis on those categorized as threatened.</v>
      </c>
      <c r="D102" s="12" t="s">
        <v>128</v>
      </c>
      <c r="E102" s="12" t="s">
        <v>245</v>
      </c>
      <c r="F102" s="12" t="s">
        <v>127</v>
      </c>
      <c r="G102" s="12" t="s">
        <v>163</v>
      </c>
    </row>
    <row r="103" spans="2:7" ht="44.5" customHeight="1">
      <c r="B103" s="57" t="str">
        <f>IF('Measures and actions'!A102="","",'Measures and actions'!A102)</f>
        <v>3.3.7</v>
      </c>
      <c r="C103" s="58" t="str">
        <f>IF('Measures and actions'!B102:B102="","",'Measures and actions'!B102:B102)</f>
        <v>At the end of the second half of 2018 new checkpoints of flora and fauna have been implemented on roads and strategic border areas of the country.</v>
      </c>
      <c r="D103" s="12" t="s">
        <v>128</v>
      </c>
      <c r="E103" s="12" t="s">
        <v>245</v>
      </c>
      <c r="F103" s="12" t="s">
        <v>127</v>
      </c>
      <c r="G103" s="12" t="s">
        <v>163</v>
      </c>
    </row>
    <row r="104" spans="2:7" ht="44.5" customHeight="1">
      <c r="B104" s="57" t="str">
        <f>IF('Measures and actions'!A103="","",'Measures and actions'!A103)</f>
        <v>3.3.8</v>
      </c>
      <c r="C104" s="58" t="str">
        <f>IF('Measures and actions'!B103:B103="","",'Measures and actions'!B103:B103)</f>
        <v>At the end of the second half of 2014 there is a work plan, agreed upon with the regional governments for the development of regional biodiversity strategies.</v>
      </c>
      <c r="D104" s="12" t="s">
        <v>128</v>
      </c>
      <c r="E104" s="12" t="s">
        <v>146</v>
      </c>
      <c r="F104" s="12" t="s">
        <v>127</v>
      </c>
      <c r="G104" s="12" t="s">
        <v>163</v>
      </c>
    </row>
    <row r="105" spans="2:7" ht="44.5" customHeight="1">
      <c r="B105" s="57" t="str">
        <f>IF('Measures and actions'!A104="","",'Measures and actions'!A104)</f>
        <v>4.1.1</v>
      </c>
      <c r="C105" s="58" t="str">
        <f>IF('Measures and actions'!B104:B104="","",'Measures and actions'!B104:B104)</f>
        <v>Towards the end of the second half of 2014 there is a sectoral coordination mechanism for integrated management of coastal marine ecosystems.</v>
      </c>
      <c r="D105" s="12" t="s">
        <v>127</v>
      </c>
      <c r="E105" s="12" t="s">
        <v>163</v>
      </c>
      <c r="F105" s="12"/>
      <c r="G105" s="12"/>
    </row>
    <row r="106" spans="2:7" ht="44.5" customHeight="1">
      <c r="B106" s="57" t="str">
        <f>IF('Measures and actions'!A105="","",'Measures and actions'!A105)</f>
        <v>4.1.2</v>
      </c>
      <c r="C106" s="58" t="str">
        <f>IF('Measures and actions'!B105:B105="","",'Measures and actions'!B105:B105)</f>
        <v xml:space="preserve">At the end of the first half of 2015 a preliminary diagnosis of the institutional capacities for the management of biodiversity in the three levels of government has been prepared. </v>
      </c>
      <c r="D106" s="12" t="s">
        <v>130</v>
      </c>
      <c r="E106" s="12" t="s">
        <v>263</v>
      </c>
      <c r="F106" s="12"/>
      <c r="G106" s="12"/>
    </row>
    <row r="107" spans="2:7" ht="44.5" customHeight="1">
      <c r="B107" s="57" t="str">
        <f>IF('Measures and actions'!A106="","",'Measures and actions'!A106)</f>
        <v>4.1.3</v>
      </c>
      <c r="C107" s="58" t="str">
        <f>IF('Measures and actions'!B106:B106="","",'Measures and actions'!B106:B106)</f>
        <v>At the end of the first half of 2015 there is a guide to direct the development of regional biodiversity strategies.</v>
      </c>
      <c r="D107" s="12" t="s">
        <v>128</v>
      </c>
      <c r="E107" s="12" t="s">
        <v>146</v>
      </c>
      <c r="F107" s="12" t="s">
        <v>127</v>
      </c>
      <c r="G107" s="12" t="s">
        <v>163</v>
      </c>
    </row>
    <row r="108" spans="2:7" ht="44.5" customHeight="1">
      <c r="B108" s="57" t="str">
        <f>IF('Measures and actions'!A107="","",'Measures and actions'!A107)</f>
        <v>4.1.4</v>
      </c>
      <c r="C108" s="58" t="str">
        <f>IF('Measures and actions'!B107:B107="","",'Measures and actions'!B107:B107)</f>
        <v>At the end of the first half of 2015 there is a multi-sectoral and consensual proposal among levels of government for the alignment of the different instruments of governance at national, regional and local levels in biodiversity.</v>
      </c>
      <c r="D108" s="12" t="s">
        <v>130</v>
      </c>
      <c r="E108" s="12" t="s">
        <v>263</v>
      </c>
      <c r="F108" s="12"/>
      <c r="G108" s="12"/>
    </row>
    <row r="109" spans="2:7" ht="44.5" customHeight="1">
      <c r="B109" s="57" t="str">
        <f>IF('Measures and actions'!A108="","",'Measures and actions'!A108)</f>
        <v>4.1.5</v>
      </c>
      <c r="C109" s="58" t="str">
        <f>IF('Measures and actions'!B108:B108="","",'Measures and actions'!B108:B108)</f>
        <v>At the end of the second half of 2015 budgetary programs associated with the in situ conservation of biological diversity have been articulated across sectors and across levels of government.</v>
      </c>
      <c r="D109" s="12" t="s">
        <v>130</v>
      </c>
      <c r="E109" s="12" t="s">
        <v>263</v>
      </c>
      <c r="F109" s="12"/>
      <c r="G109" s="12"/>
    </row>
    <row r="110" spans="2:7" ht="44.5" customHeight="1">
      <c r="B110" s="57" t="str">
        <f>IF('Measures and actions'!A109="","",'Measures and actions'!A109)</f>
        <v>4.1.6</v>
      </c>
      <c r="C110" s="58" t="str">
        <f>IF('Measures and actions'!B109:B109="","",'Measures and actions'!B109:B109)</f>
        <v>At the end of first half of 2016, training and updating activities have been designed and implemented to characterize the components of coastal-marine biodiversity.</v>
      </c>
      <c r="D110" s="12" t="s">
        <v>127</v>
      </c>
      <c r="E110" s="12" t="s">
        <v>163</v>
      </c>
      <c r="F110" s="12"/>
      <c r="G110" s="12"/>
    </row>
    <row r="111" spans="2:7" ht="44.5" customHeight="1">
      <c r="B111" s="57" t="str">
        <f>IF('Measures and actions'!A110="","",'Measures and actions'!A110)</f>
        <v>4.1.7</v>
      </c>
      <c r="C111" s="58" t="str">
        <f>IF('Measures and actions'!B110:B110="","",'Measures and actions'!B110:B110)</f>
        <v>At the end of the first half of 2016 the activities of the National Action Plan for Biological Diversity have been incorporated into a budget program that considers products and activities of all sectors and levels of government involved.</v>
      </c>
      <c r="D111" s="12" t="s">
        <v>117</v>
      </c>
      <c r="E111" s="12" t="s">
        <v>232</v>
      </c>
      <c r="F111" s="12"/>
      <c r="G111" s="12"/>
    </row>
    <row r="112" spans="2:7" ht="44.5" customHeight="1">
      <c r="B112" s="57" t="str">
        <f>IF('Measures and actions'!A111="","",'Measures and actions'!A111)</f>
        <v>4.1.8</v>
      </c>
      <c r="C112" s="58" t="str">
        <f>IF('Measures and actions'!B111:B111="","",'Measures and actions'!B111:B111)</f>
        <v>At the end of the first half of 2016 a proposal has been developed to implement e-government in public procedures associated with the use and conservation of biological diversity at the national, regional and local levels.</v>
      </c>
      <c r="D112" s="12" t="s">
        <v>117</v>
      </c>
      <c r="E112" s="12" t="s">
        <v>232</v>
      </c>
      <c r="F112" s="12"/>
      <c r="G112" s="12"/>
    </row>
    <row r="113" spans="2:7" ht="44.5" customHeight="1">
      <c r="B113" s="57" t="str">
        <f>IF('Measures and actions'!A112="","",'Measures and actions'!A112)</f>
        <v>4.1.9a</v>
      </c>
      <c r="C113" s="58" t="str">
        <f>IF('Measures and actions'!B112:B112="","",'Measures and actions'!B112:B112)</f>
        <v>At the end of the first half of 2016  mechanisms to coordinate national policies have been implemented in the ministries and the regional and local governments, for the proper implementation of the NBSAP.</v>
      </c>
      <c r="D113" s="12" t="s">
        <v>130</v>
      </c>
      <c r="E113" s="12" t="s">
        <v>263</v>
      </c>
      <c r="F113" s="12"/>
      <c r="G113" s="12"/>
    </row>
    <row r="114" spans="2:7" ht="44.5" customHeight="1">
      <c r="B114" s="57" t="str">
        <f>IF('Measures and actions'!A113="","",'Measures and actions'!A113)</f>
        <v>4.1.9b</v>
      </c>
      <c r="C114" s="58" t="str">
        <f>IF('Measures and actions'!B113:B113="","",'Measures and actions'!B113:B113)</f>
        <v>At the end of the first half of 2016  mechanisms to coordinate biodiversity budgets have been implemented in the ministries and the regional and local governments, for the proper implementation of the NBSAP.</v>
      </c>
      <c r="D114" s="12" t="s">
        <v>130</v>
      </c>
      <c r="E114" s="12" t="s">
        <v>148</v>
      </c>
      <c r="F114" s="12"/>
      <c r="G114" s="12"/>
    </row>
    <row r="115" spans="2:7" ht="44.5" customHeight="1">
      <c r="B115" s="57" t="str">
        <f>IF('Measures and actions'!A114="","",'Measures and actions'!A114)</f>
        <v>4.1.10</v>
      </c>
      <c r="C115" s="58" t="str">
        <f>IF('Measures and actions'!B114:B114="","",'Measures and actions'!B114:B114)</f>
        <v>At the end of the first half of 2016 an agreed government-multisectoral strategy for capacity building develops biodiversity management in every stakeholder and level of civil society.</v>
      </c>
      <c r="D115" s="12" t="s">
        <v>130</v>
      </c>
      <c r="E115" s="12" t="s">
        <v>263</v>
      </c>
      <c r="F115" s="12"/>
      <c r="G115" s="12"/>
    </row>
    <row r="116" spans="2:7" ht="44.5" customHeight="1">
      <c r="B116" s="57" t="str">
        <f>IF('Measures and actions'!A115="","",'Measures and actions'!A115)</f>
        <v>4.1.11</v>
      </c>
      <c r="C116" s="58" t="str">
        <f>IF('Measures and actions'!B115:B115="","",'Measures and actions'!B115:B115)</f>
        <v>Early in the second half of 2016 all regional governments have developed or updated their regional biodiversity strategies coordinating with the NBSAP.</v>
      </c>
      <c r="D116" s="12" t="s">
        <v>130</v>
      </c>
      <c r="E116" s="12" t="s">
        <v>263</v>
      </c>
      <c r="F116" s="12"/>
      <c r="G116" s="12"/>
    </row>
    <row r="117" spans="2:7" ht="44.5" customHeight="1">
      <c r="B117" s="57" t="str">
        <f>IF('Measures and actions'!A116="","",'Measures and actions'!A116)</f>
        <v>4.1.12</v>
      </c>
      <c r="C117" s="58" t="str">
        <f>IF('Measures and actions'!B116:B116="","",'Measures and actions'!B116:B116)</f>
        <v>At the end of the second half of 2016 a proposal has been made, multisectoral and agreed upon between levels of government, for public performance monitoring regarding biodiversity under a citizen service-oriented management approach.</v>
      </c>
      <c r="D117" s="12" t="s">
        <v>130</v>
      </c>
      <c r="E117" s="12" t="s">
        <v>263</v>
      </c>
      <c r="F117" s="12"/>
      <c r="G117" s="12"/>
    </row>
    <row r="118" spans="2:7" ht="44.5" customHeight="1">
      <c r="B118" s="57" t="str">
        <f>IF('Measures and actions'!A117="","",'Measures and actions'!A117)</f>
        <v>4.1.13</v>
      </c>
      <c r="C118" s="58" t="str">
        <f>IF('Measures and actions'!B117:B117="","",'Measures and actions'!B117:B117)</f>
        <v>At the end of the second half of 2017, an agreed government-multisectoral proposal promotes administrative procedures simplification in biodiversity conservation at the national, regional and local levels.</v>
      </c>
      <c r="D118" s="12" t="s">
        <v>130</v>
      </c>
      <c r="E118" s="12" t="s">
        <v>263</v>
      </c>
      <c r="F118" s="12"/>
      <c r="G118" s="12"/>
    </row>
    <row r="119" spans="2:7" ht="44.5" customHeight="1">
      <c r="B119" s="57" t="str">
        <f>IF('Measures and actions'!A118="","",'Measures and actions'!A118)</f>
        <v>4.1.14</v>
      </c>
      <c r="C119" s="58" t="str">
        <f>IF('Measures and actions'!B118:B118="","",'Measures and actions'!B118:B118)</f>
        <v>At the end of the second half of 2017 a study, to incorporate the management of biodiversity and associated ecosystem services in the different planning instruments and land use, will be completed</v>
      </c>
      <c r="D119" s="12" t="s">
        <v>130</v>
      </c>
      <c r="E119" s="12" t="s">
        <v>263</v>
      </c>
      <c r="F119" s="12"/>
      <c r="G119" s="12"/>
    </row>
    <row r="120" spans="2:7" ht="44.5" customHeight="1">
      <c r="B120" s="57" t="str">
        <f>IF('Measures and actions'!A119="","",'Measures and actions'!A119)</f>
        <v>4.1.15</v>
      </c>
      <c r="C120" s="58" t="str">
        <f>IF('Measures and actions'!B119:B119="","",'Measures and actions'!B119:B119)</f>
        <v>Early in the first half of 2018 the three levels of government have been trained and have substantially improved their capacity to manage biodiversity in a participatory manner.</v>
      </c>
      <c r="D120" s="12" t="s">
        <v>130</v>
      </c>
      <c r="E120" s="12" t="s">
        <v>263</v>
      </c>
      <c r="F120" s="12"/>
      <c r="G120" s="12"/>
    </row>
    <row r="121" spans="2:7" ht="44.5" customHeight="1">
      <c r="B121" s="57" t="str">
        <f>IF('Measures and actions'!A120="","",'Measures and actions'!A120)</f>
        <v>4.1.16</v>
      </c>
      <c r="C121" s="58" t="str">
        <f>IF('Measures and actions'!B120:B120="","",'Measures and actions'!B120:B120)</f>
        <v>Towards the end of the second half of 2018 proposals for conservation and sustainable / productive use of biodiversity have been included in at least ten concerted regional development plans.</v>
      </c>
      <c r="D121" s="12" t="s">
        <v>130</v>
      </c>
      <c r="E121" s="12" t="s">
        <v>265</v>
      </c>
      <c r="F121" s="12"/>
      <c r="G121" s="12"/>
    </row>
    <row r="122" spans="2:7" ht="44.5" customHeight="1">
      <c r="B122" s="57" t="str">
        <f>IF('Measures and actions'!A121="","",'Measures and actions'!A121)</f>
        <v>4.1.17</v>
      </c>
      <c r="C122" s="58" t="str">
        <f>IF('Measures and actions'!B121:B121="","",'Measures and actions'!B121:B121)</f>
        <v>Towards the end of the second half of 2018 proposals have been evaluated and developed, if necessary, to articulate the regulations associated with the management of  biodiversity at the national, regional and local levels.</v>
      </c>
      <c r="D122" s="12" t="s">
        <v>130</v>
      </c>
      <c r="E122" s="12" t="s">
        <v>265</v>
      </c>
      <c r="F122" s="12"/>
      <c r="G122" s="12"/>
    </row>
    <row r="123" spans="2:7" ht="44.5" customHeight="1">
      <c r="B123" s="57" t="str">
        <f>IF('Measures and actions'!A122="","",'Measures and actions'!A122)</f>
        <v>4.1.18</v>
      </c>
      <c r="C123" s="58" t="str">
        <f>IF('Measures and actions'!B122:B122="","",'Measures and actions'!B122:B122)</f>
        <v>At the end of the first half 2015 implementation of the National Program of Science, Technology and Innovation for the Assessment of Biodiversity has started.</v>
      </c>
      <c r="D123" s="12" t="s">
        <v>130</v>
      </c>
      <c r="E123" s="12" t="s">
        <v>263</v>
      </c>
      <c r="F123" s="12"/>
      <c r="G123" s="12"/>
    </row>
    <row r="124" spans="2:7" ht="44.5" customHeight="1">
      <c r="B124" s="57" t="str">
        <f>IF('Measures and actions'!A123="","",'Measures and actions'!A123)</f>
        <v>5.1.1</v>
      </c>
      <c r="C124" s="58" t="str">
        <f>IF('Measures and actions'!B123:B123="","",'Measures and actions'!B123:B123)</f>
        <v>At the end of the second half of 2015 national programs and regional monitoring of coastal marine biodiversity have been strengthened to evaluate and predict the potential impacts of natural events on coastal marine ecosystems.</v>
      </c>
      <c r="D124" s="12" t="s">
        <v>130</v>
      </c>
      <c r="E124" s="12" t="s">
        <v>263</v>
      </c>
      <c r="F124" s="12"/>
      <c r="G124" s="12"/>
    </row>
    <row r="125" spans="2:7" ht="44.5" customHeight="1">
      <c r="B125" s="57" t="str">
        <f>IF('Measures and actions'!A124="","",'Measures and actions'!A124)</f>
        <v>5.1.2</v>
      </c>
      <c r="C125" s="58" t="str">
        <f>IF('Measures and actions'!B124:B124="","",'Measures and actions'!B124:B124)</f>
        <v>At the end of the second half of 2015 the technical and scientific information generated on genetic richness has been stored in a database, systematized and disseminated to support decision-making of its conservation and sustainable use.</v>
      </c>
      <c r="D125" s="12" t="s">
        <v>130</v>
      </c>
      <c r="E125" s="12" t="s">
        <v>263</v>
      </c>
      <c r="F125" s="12"/>
      <c r="G125" s="12"/>
    </row>
    <row r="126" spans="2:7" ht="44.5" customHeight="1">
      <c r="B126" s="57" t="str">
        <f>IF('Measures and actions'!A125="","",'Measures and actions'!A125)</f>
        <v>5.1.3</v>
      </c>
      <c r="C126" s="58" t="str">
        <f>IF('Measures and actions'!B125:B125="","",'Measures and actions'!B125:B125)</f>
        <v>Early in the first half of 2016 a study has been conducted to assess and identify "key species and ecosystems" or "functional groups of key species"</v>
      </c>
      <c r="D126" s="12" t="s">
        <v>128</v>
      </c>
      <c r="E126" s="12" t="s">
        <v>214</v>
      </c>
      <c r="F126" s="12" t="s">
        <v>117</v>
      </c>
      <c r="G126" s="12" t="s">
        <v>232</v>
      </c>
    </row>
    <row r="127" spans="2:7" ht="44.5" customHeight="1">
      <c r="B127" s="57" t="str">
        <f>IF('Measures and actions'!A126="","",'Measures and actions'!A126)</f>
        <v>5.1.4</v>
      </c>
      <c r="C127" s="58" t="str">
        <f>IF('Measures and actions'!B126:B126="","",'Measures and actions'!B126:B126)</f>
        <v>At the end of the first half of 2016 information systems related to the management of biodiversity  have been strengthened (SINIA, sniffs, IDers, etc.) and  some protocols were created to guide information exchange.</v>
      </c>
      <c r="D127" s="12" t="s">
        <v>128</v>
      </c>
      <c r="E127" s="12" t="s">
        <v>214</v>
      </c>
      <c r="F127" s="12" t="s">
        <v>117</v>
      </c>
      <c r="G127" s="12" t="s">
        <v>232</v>
      </c>
    </row>
    <row r="128" spans="2:7" ht="44.5" customHeight="1">
      <c r="B128" s="57" t="str">
        <f>IF('Measures and actions'!A127="","",'Measures and actions'!A127)</f>
        <v>5.1.5</v>
      </c>
      <c r="C128" s="58" t="str">
        <f>IF('Measures and actions'!B127:B127="","",'Measures and actions'!B127:B127)</f>
        <v>At the end of the first half of 2016 at least fifteen research projects have been developed, with informed consent of indigenous peoples and local populations, as appropriate, linked to ecosystems or species of conservation importance in Peru.</v>
      </c>
      <c r="D128" s="12" t="s">
        <v>128</v>
      </c>
      <c r="E128" s="12" t="s">
        <v>214</v>
      </c>
      <c r="F128" s="12" t="s">
        <v>117</v>
      </c>
      <c r="G128" s="12" t="s">
        <v>232</v>
      </c>
    </row>
    <row r="129" spans="2:7" ht="44.5" customHeight="1">
      <c r="B129" s="57" t="str">
        <f>IF('Measures and actions'!A128="","",'Measures and actions'!A128)</f>
        <v>5.1.6</v>
      </c>
      <c r="C129" s="58" t="str">
        <f>IF('Measures and actions'!B128:B128="","",'Measures and actions'!B128:B128)</f>
        <v xml:space="preserve">At the end of the first half of 2016 there is a national platform for exchanging biodiversity information including scientific and academic institutions and experts, which will serve as a space to facilitate biodiversity management in Perú. </v>
      </c>
      <c r="D129" s="12" t="s">
        <v>128</v>
      </c>
      <c r="E129" s="12" t="s">
        <v>214</v>
      </c>
      <c r="F129" s="12" t="s">
        <v>117</v>
      </c>
      <c r="G129" s="12" t="s">
        <v>232</v>
      </c>
    </row>
    <row r="130" spans="2:7" ht="44.5" customHeight="1">
      <c r="B130" s="57" t="str">
        <f>IF('Measures and actions'!A129="","",'Measures and actions'!A129)</f>
        <v>5.1.7</v>
      </c>
      <c r="C130" s="58" t="str">
        <f>IF('Measures and actions'!B129:B129="","",'Measures and actions'!B129:B129)</f>
        <v>Towards the end of the first half of 2016 curricula and technical, undergraduate and graduate programs related to biodiversity have been strengthened and improved.</v>
      </c>
      <c r="D130" s="12" t="s">
        <v>128</v>
      </c>
      <c r="E130" s="12" t="s">
        <v>214</v>
      </c>
      <c r="F130" s="12" t="s">
        <v>117</v>
      </c>
      <c r="G130" s="12" t="s">
        <v>232</v>
      </c>
    </row>
    <row r="131" spans="2:7" ht="44.5" customHeight="1">
      <c r="B131" s="57" t="str">
        <f>IF('Measures and actions'!A130="","",'Measures and actions'!A130)</f>
        <v>5.1.8</v>
      </c>
      <c r="C131" s="58" t="str">
        <f>IF('Measures and actions'!B130:B130="","",'Measures and actions'!B130:B130)</f>
        <v>Towards the end of the second half of 2016 there is a network of reference centers on marine biodiversity, integrated to the network of ex situ conservation centers.</v>
      </c>
      <c r="D131" s="12" t="s">
        <v>127</v>
      </c>
      <c r="E131" s="12" t="s">
        <v>163</v>
      </c>
      <c r="F131" s="12" t="s">
        <v>117</v>
      </c>
      <c r="G131" s="12" t="s">
        <v>232</v>
      </c>
    </row>
    <row r="132" spans="2:7" ht="44.5" customHeight="1">
      <c r="B132" s="57" t="str">
        <f>IF('Measures and actions'!A131="","",'Measures and actions'!A131)</f>
        <v>5.1.9</v>
      </c>
      <c r="C132" s="58" t="str">
        <f>IF('Measures and actions'!B131:B131="","",'Measures and actions'!B131:B131)</f>
        <v>At the end of the second half of 2016, an agreed government-multisectoral proposal monitors the conservation of biological diversity and related services, whose implementation will take place gradually until 2018.</v>
      </c>
      <c r="D132" s="12" t="s">
        <v>128</v>
      </c>
      <c r="E132" s="12" t="s">
        <v>214</v>
      </c>
      <c r="F132" s="12" t="s">
        <v>117</v>
      </c>
      <c r="G132" s="12" t="s">
        <v>232</v>
      </c>
    </row>
    <row r="133" spans="2:7" ht="44.5" customHeight="1">
      <c r="B133" s="57" t="str">
        <f>IF('Measures and actions'!A132="","",'Measures and actions'!A132)</f>
        <v>5.1.10</v>
      </c>
      <c r="C133" s="58" t="str">
        <f>IF('Measures and actions'!B132:B132="","",'Measures and actions'!B132:B132)</f>
        <v>At the end of the second half of 2016 implementation of at least four good practices in the use of information technology for knowledge management on biodiversity has started.</v>
      </c>
      <c r="D133" s="12" t="s">
        <v>128</v>
      </c>
      <c r="E133" s="12" t="s">
        <v>214</v>
      </c>
      <c r="F133" s="12" t="s">
        <v>117</v>
      </c>
      <c r="G133" s="12" t="s">
        <v>232</v>
      </c>
    </row>
    <row r="134" spans="2:7" ht="44.5" customHeight="1">
      <c r="B134" s="57" t="str">
        <f>IF('Measures and actions'!A133="","",'Measures and actions'!A133)</f>
        <v>5.1.11</v>
      </c>
      <c r="C134" s="58" t="str">
        <f>IF('Measures and actions'!B133:B133="","",'Measures and actions'!B133:B133)</f>
        <v>Late in the second half of 2016 progress has been made in implementing scientific collections and reference centers of coastal marine flora and fauna of Peru.</v>
      </c>
      <c r="D134" s="12" t="s">
        <v>127</v>
      </c>
      <c r="E134" s="12" t="s">
        <v>163</v>
      </c>
      <c r="F134" s="12" t="s">
        <v>117</v>
      </c>
      <c r="G134" s="12" t="s">
        <v>232</v>
      </c>
    </row>
    <row r="135" spans="2:7" ht="44.5" customHeight="1">
      <c r="B135" s="57" t="str">
        <f>IF('Measures and actions'!A134="","",'Measures and actions'!A134)</f>
        <v>5.1.12</v>
      </c>
      <c r="C135" s="58" t="str">
        <f>IF('Measures and actions'!B134:B134="","",'Measures and actions'!B134:B134)</f>
        <v>Towards the end of the second half of 2016 progress has been made in the national inventory of coastal marine biodiversity.</v>
      </c>
      <c r="D135" s="12" t="s">
        <v>128</v>
      </c>
      <c r="E135" s="12" t="s">
        <v>214</v>
      </c>
      <c r="F135" s="12" t="s">
        <v>117</v>
      </c>
      <c r="G135" s="12" t="s">
        <v>232</v>
      </c>
    </row>
    <row r="136" spans="2:7" ht="44.5" customHeight="1">
      <c r="B136" s="57" t="str">
        <f>IF('Measures and actions'!A135="","",'Measures and actions'!A135)</f>
        <v>5.1.13</v>
      </c>
      <c r="C136" s="58" t="str">
        <f>IF('Measures and actions'!B135:B135="","",'Measures and actions'!B135:B135)</f>
        <v>At the end of the second half of 2016 the national forestry and wildlife inventory has advanced significantly, as well as iniciatives on inventories of permanent production forests.</v>
      </c>
      <c r="D136" s="12" t="s">
        <v>128</v>
      </c>
      <c r="E136" s="12" t="s">
        <v>214</v>
      </c>
      <c r="F136" s="12" t="s">
        <v>117</v>
      </c>
      <c r="G136" s="12" t="s">
        <v>232</v>
      </c>
    </row>
    <row r="137" spans="2:7" ht="44.5" customHeight="1">
      <c r="B137" s="57" t="str">
        <f>IF('Measures and actions'!A136="","",'Measures and actions'!A136)</f>
        <v>5.1.14</v>
      </c>
      <c r="C137" s="58" t="str">
        <f>IF('Measures and actions'!B136:B136="","",'Measures and actions'!B136:B136)</f>
        <v>Early in the first half of 2017, there are at least ten technological packages based on biodiversity products and managed in sustainable production lines primarily managed by indigenous peoples and local communities.</v>
      </c>
      <c r="D137" s="12" t="s">
        <v>128</v>
      </c>
      <c r="E137" s="12" t="s">
        <v>214</v>
      </c>
      <c r="F137" s="12" t="s">
        <v>117</v>
      </c>
      <c r="G137" s="12" t="s">
        <v>232</v>
      </c>
    </row>
    <row r="138" spans="2:7" ht="44.5" customHeight="1">
      <c r="B138" s="57" t="str">
        <f>IF('Measures and actions'!A137="","",'Measures and actions'!A137)</f>
        <v>5.1.15</v>
      </c>
      <c r="C138" s="58" t="str">
        <f>IF('Measures and actions'!B137:B137="","",'Measures and actions'!B137:B137)</f>
        <v>Early in the first half of 2017 there is a strategy to strengthen the Technological Innovation Centers in biodiversity.</v>
      </c>
      <c r="D138" s="12" t="s">
        <v>128</v>
      </c>
      <c r="E138" s="12" t="s">
        <v>214</v>
      </c>
      <c r="F138" s="12" t="s">
        <v>117</v>
      </c>
      <c r="G138" s="12" t="s">
        <v>232</v>
      </c>
    </row>
    <row r="139" spans="2:7" ht="44.5" customHeight="1">
      <c r="B139" s="57" t="str">
        <f>IF('Measures and actions'!A138="","",'Measures and actions'!A138)</f>
        <v>5.1.16</v>
      </c>
      <c r="C139" s="58" t="str">
        <f>IF('Measures and actions'!B138:B138="","",'Measures and actions'!B138:B138)</f>
        <v>At the end of the second half of 2018, there are agreed government-multisectoral standards and protocols to assess the quality of the baseline studies of biodiversity and online environmental management tools.</v>
      </c>
      <c r="D139" s="12" t="s">
        <v>128</v>
      </c>
      <c r="E139" s="12" t="s">
        <v>214</v>
      </c>
      <c r="F139" s="12" t="s">
        <v>117</v>
      </c>
      <c r="G139" s="12" t="s">
        <v>232</v>
      </c>
    </row>
    <row r="140" spans="2:7" ht="44.5" customHeight="1">
      <c r="B140" s="57" t="str">
        <f>IF('Measures and actions'!A139="","",'Measures and actions'!A139)</f>
        <v>5.1.17</v>
      </c>
      <c r="C140" s="58" t="str">
        <f>IF('Measures and actions'!B139:B139="","",'Measures and actions'!B139:B139)</f>
        <v>At the end of the first half of 2016 an action plan to develop or complete inventories and geo-referenced maps of the genetic richness of the 10 priority species or groups of native and naturalized species has been developed</v>
      </c>
      <c r="D140" s="12" t="s">
        <v>128</v>
      </c>
      <c r="E140" s="12" t="s">
        <v>214</v>
      </c>
      <c r="F140" s="12" t="s">
        <v>117</v>
      </c>
      <c r="G140" s="12" t="s">
        <v>232</v>
      </c>
    </row>
    <row r="141" spans="2:7" ht="44.5" customHeight="1">
      <c r="B141" s="57" t="str">
        <f>IF('Measures and actions'!A140="","",'Measures and actions'!A140)</f>
        <v>5.2.1</v>
      </c>
      <c r="C141" s="58" t="str">
        <f>IF('Measures and actions'!B140:B140="","",'Measures and actions'!B140:B140)</f>
        <v>Towards the end of the second half of 2016,  there is an assessment of the state of knowledge of the genetic richness, including its territorial distribution, of 10 species or groups of native and naturalized species.</v>
      </c>
      <c r="D141" s="12" t="s">
        <v>128</v>
      </c>
      <c r="E141" s="12" t="s">
        <v>214</v>
      </c>
      <c r="F141" s="12" t="s">
        <v>117</v>
      </c>
      <c r="G141" s="12" t="s">
        <v>232</v>
      </c>
    </row>
    <row r="142" spans="2:7" ht="44.5" customHeight="1">
      <c r="B142" s="57" t="str">
        <f>IF('Measures and actions'!A141="","",'Measures and actions'!A141)</f>
        <v>5.2.2</v>
      </c>
      <c r="C142" s="58" t="str">
        <f>IF('Measures and actions'!B141:B141="","",'Measures and actions'!B141:B141)</f>
        <v>At the end of the second half of 2018 there are inventories and geo-referenced maps of the genetic diversity of eight species or groups of priority species, including one of each type: cultivated, wild and hydrobiological.</v>
      </c>
      <c r="D142" s="12" t="s">
        <v>128</v>
      </c>
      <c r="E142" s="12" t="s">
        <v>214</v>
      </c>
      <c r="F142" s="12" t="s">
        <v>117</v>
      </c>
      <c r="G142" s="12" t="s">
        <v>232</v>
      </c>
    </row>
    <row r="143" spans="2:7" ht="44.5" customHeight="1">
      <c r="B143" s="57" t="str">
        <f>IF('Measures and actions'!A142="","",'Measures and actions'!A142)</f>
        <v>5.2.3</v>
      </c>
      <c r="C143" s="58" t="str">
        <f>IF('Measures and actions'!B142:B142="","",'Measures and actions'!B142:B142)</f>
        <v>Towards the end of the second half of 2018 important areas have been identified, defined and characterized for the conservation of at least eight species or groups of prioritized species</v>
      </c>
      <c r="D143" s="12" t="s">
        <v>128</v>
      </c>
      <c r="E143" s="12" t="s">
        <v>214</v>
      </c>
      <c r="F143" s="12" t="s">
        <v>117</v>
      </c>
      <c r="G143" s="12" t="s">
        <v>232</v>
      </c>
    </row>
    <row r="144" spans="2:7" ht="44.5" customHeight="1">
      <c r="B144" s="57" t="str">
        <f>IF('Measures and actions'!A143="","",'Measures and actions'!A143)</f>
        <v>5.2.4</v>
      </c>
      <c r="C144" s="58" t="str">
        <f>IF('Measures and actions'!B143:B143="","",'Measures and actions'!B143:B143)</f>
        <v>At the end of the second half of 2018, the technical and scientific information regarding genetic richness has been stored in a database, systematized and disseminated in support of decision-making.</v>
      </c>
      <c r="D144" s="12" t="s">
        <v>128</v>
      </c>
      <c r="E144" s="12" t="s">
        <v>214</v>
      </c>
      <c r="F144" s="12" t="s">
        <v>117</v>
      </c>
      <c r="G144" s="12" t="s">
        <v>232</v>
      </c>
    </row>
    <row r="145" spans="2:7" ht="44.5" customHeight="1">
      <c r="B145" s="57" t="str">
        <f>IF('Measures and actions'!A144="","",'Measures and actions'!A144)</f>
        <v>5.2.5</v>
      </c>
      <c r="C145" s="58" t="str">
        <f>IF('Measures and actions'!B144:B144="","",'Measures and actions'!B144:B144)</f>
        <v>Towards the end of the second half of 2016 rules relating to the protection of traditional knowledge associated to biodiversity have been revised and, if applicable, have proposed the necessary improvements</v>
      </c>
      <c r="D145" s="12" t="s">
        <v>128</v>
      </c>
      <c r="E145" s="12" t="s">
        <v>214</v>
      </c>
      <c r="F145" s="12" t="s">
        <v>117</v>
      </c>
      <c r="G145" s="12" t="s">
        <v>232</v>
      </c>
    </row>
    <row r="146" spans="2:7" ht="44.5" customHeight="1">
      <c r="B146" s="57" t="str">
        <f>IF('Measures and actions'!A145="","",'Measures and actions'!A145)</f>
        <v>5.3.1</v>
      </c>
      <c r="C146" s="58" t="str">
        <f>IF('Measures and actions'!B145:B145="","",'Measures and actions'!B145:B145)</f>
        <v>Towards the end of the second half of 2016 information has been updated and there is a diagnosis on the traditional knowledge of indigenous peoples and local populations techniques related to the conservation and sustainable use of biological diversity.</v>
      </c>
      <c r="D146" s="12" t="s">
        <v>117</v>
      </c>
      <c r="E146" s="12" t="s">
        <v>232</v>
      </c>
      <c r="F146" s="12" t="s">
        <v>125</v>
      </c>
      <c r="G146" s="12" t="s">
        <v>161</v>
      </c>
    </row>
    <row r="147" spans="2:7" ht="44.5" customHeight="1">
      <c r="B147" s="57" t="str">
        <f>IF('Measures and actions'!A146="","",'Measures and actions'!A146)</f>
        <v>5.3.2</v>
      </c>
      <c r="C147" s="58" t="str">
        <f>IF('Measures and actions'!B146:B146="","",'Measures and actions'!B146:B146)</f>
        <v>Towards the end of the second half of 2016 records of traditional knowledge have been consolidated under the national legislation framework .</v>
      </c>
      <c r="D147" s="12" t="s">
        <v>117</v>
      </c>
      <c r="E147" s="12" t="s">
        <v>232</v>
      </c>
      <c r="F147" s="12" t="s">
        <v>125</v>
      </c>
      <c r="G147" s="12" t="s">
        <v>161</v>
      </c>
    </row>
    <row r="148" spans="2:7" ht="44.5" customHeight="1">
      <c r="B148" s="57" t="str">
        <f>IF('Measures and actions'!A147="","",'Measures and actions'!A147)</f>
        <v>5.3.3</v>
      </c>
      <c r="C148" s="58" t="str">
        <f>IF('Measures and actions'!B147:B147="","",'Measures and actions'!B147:B147)</f>
        <v>Towards the end of the second half of 2016 the number of records of traditional knowledge associated with biological resources has increased by 10%.</v>
      </c>
      <c r="D148" s="12" t="s">
        <v>117</v>
      </c>
      <c r="E148" s="12" t="s">
        <v>232</v>
      </c>
      <c r="F148" s="12" t="s">
        <v>125</v>
      </c>
      <c r="G148" s="12" t="s">
        <v>161</v>
      </c>
    </row>
    <row r="149" spans="2:7" ht="44.5" customHeight="1">
      <c r="B149" s="57" t="str">
        <f>IF('Measures and actions'!A148="","",'Measures and actions'!A148)</f>
        <v>5.3.4</v>
      </c>
      <c r="C149" s="58" t="str">
        <f>IF('Measures and actions'!B148:B148="","",'Measures and actions'!B148:B148)</f>
        <v>Towards the end of the second half of 2016 a national registration system, of knowledge, technologies, traditional knowledge and practices concerning biodiversity and ecosystem good/services it provides, has been established.</v>
      </c>
      <c r="D149" s="12" t="s">
        <v>117</v>
      </c>
      <c r="E149" s="12" t="s">
        <v>232</v>
      </c>
      <c r="F149" s="12" t="s">
        <v>125</v>
      </c>
      <c r="G149" s="12" t="s">
        <v>161</v>
      </c>
    </row>
    <row r="150" spans="2:7" ht="44.5" customHeight="1">
      <c r="B150" s="57" t="str">
        <f>IF('Measures and actions'!A149="","",'Measures and actions'!A149)</f>
        <v>5.3.5</v>
      </c>
      <c r="C150" s="58" t="str">
        <f>IF('Measures and actions'!B149:B149="","",'Measures and actions'!B149:B149)</f>
        <v>Towards the end of the second half of 2015 an assessment of the state of governance for biodiversity management in Peru has been made and includes an analysis of obstacles and recommendations.</v>
      </c>
      <c r="D150" s="12" t="s">
        <v>117</v>
      </c>
      <c r="E150" s="12" t="s">
        <v>232</v>
      </c>
      <c r="F150" s="12" t="s">
        <v>125</v>
      </c>
      <c r="G150" s="12" t="s">
        <v>161</v>
      </c>
    </row>
    <row r="151" spans="2:7" ht="44.5" customHeight="1">
      <c r="B151" s="57" t="str">
        <f>IF('Measures and actions'!A150="","",'Measures and actions'!A150)</f>
        <v>6.1.1</v>
      </c>
      <c r="C151" s="58" t="str">
        <f>IF('Measures and actions'!B150:B150="","",'Measures and actions'!B150:B150)</f>
        <v>At the end of the second half of 2015, the existing citizen participation instances have been strengthened, in particular those in which indigenous peoples representatives are involved in planning decisions with all biodiversity decision-makers.</v>
      </c>
      <c r="D151" s="12" t="s">
        <v>117</v>
      </c>
      <c r="E151" s="12" t="s">
        <v>232</v>
      </c>
      <c r="F151" s="12" t="s">
        <v>125</v>
      </c>
      <c r="G151" s="12" t="s">
        <v>161</v>
      </c>
    </row>
    <row r="152" spans="2:7" ht="44.5" customHeight="1">
      <c r="B152" s="57" t="str">
        <f>IF('Measures and actions'!A151="","",'Measures and actions'!A151)</f>
        <v>6.1.2</v>
      </c>
      <c r="C152" s="58" t="str">
        <f>IF('Measures and actions'!B151:B151="","",'Measures and actions'!B151:B151)</f>
        <v>Towards the end of the first half of 2016 there is a record of successful initiatives of participatory governance of biodiversity at the national, regional and local levels. This record is fed back annually, validated by indigenous peoples.</v>
      </c>
      <c r="D152" s="12" t="s">
        <v>117</v>
      </c>
      <c r="E152" s="12" t="s">
        <v>232</v>
      </c>
      <c r="F152" s="12" t="s">
        <v>125</v>
      </c>
      <c r="G152" s="12" t="s">
        <v>161</v>
      </c>
    </row>
    <row r="153" spans="2:7" ht="44.5" customHeight="1">
      <c r="B153" s="57" t="str">
        <f>IF('Measures and actions'!A152="","",'Measures and actions'!A152)</f>
        <v>6.1.3</v>
      </c>
      <c r="C153" s="58" t="str">
        <f>IF('Measures and actions'!B152:B152="","",'Measures and actions'!B152:B152)</f>
        <v>Towards the end of the first half of 2016, five successful participatory governance initiatives have been promoted, with special emphasis on the local or community management of biodiversity, with the participation of indigenous peoples.</v>
      </c>
      <c r="D153" s="12" t="s">
        <v>117</v>
      </c>
      <c r="E153" s="12" t="s">
        <v>232</v>
      </c>
      <c r="F153" s="12" t="s">
        <v>125</v>
      </c>
      <c r="G153" s="12" t="s">
        <v>161</v>
      </c>
    </row>
    <row r="154" spans="2:7" ht="44.5" customHeight="1">
      <c r="B154" s="57" t="str">
        <f>IF('Measures and actions'!A153="","",'Measures and actions'!A153)</f>
        <v>6.1.4</v>
      </c>
      <c r="C154" s="58" t="str">
        <f>IF('Measures and actions'!B153:B153="","",'Measures and actions'!B153:B153)</f>
        <v>Towards the end of the second half of 2016, there are annual incentives and best practices acknowledgements that encourage citizen participation in biodiversity participation at the national, regional or local level.</v>
      </c>
      <c r="D154" s="12" t="s">
        <v>117</v>
      </c>
      <c r="E154" s="12" t="s">
        <v>232</v>
      </c>
      <c r="F154" s="12" t="s">
        <v>125</v>
      </c>
      <c r="G154" s="12" t="s">
        <v>161</v>
      </c>
    </row>
    <row r="155" spans="2:7" ht="44.5" customHeight="1">
      <c r="B155" s="57" t="str">
        <f>IF('Measures and actions'!A154="","",'Measures and actions'!A154)</f>
        <v>6.1.5</v>
      </c>
      <c r="C155" s="58" t="str">
        <f>IF('Measures and actions'!B154:B154="","",'Measures and actions'!B154:B154)</f>
        <v>Towards the end of the second half of 2016, at least four public-private partnerships have been generated and strengthened, and count on the participation of indigenous peoples and the local population.</v>
      </c>
      <c r="D155" s="12" t="s">
        <v>117</v>
      </c>
      <c r="E155" s="12" t="s">
        <v>232</v>
      </c>
      <c r="F155" s="12" t="s">
        <v>125</v>
      </c>
      <c r="G155" s="12" t="s">
        <v>161</v>
      </c>
    </row>
    <row r="156" spans="2:7" ht="44.5" customHeight="1">
      <c r="B156" s="57" t="str">
        <f>IF('Measures and actions'!A155="","",'Measures and actions'!A155)</f>
        <v>6.1.6</v>
      </c>
      <c r="C156" s="58" t="str">
        <f>IF('Measures and actions'!B155:B155="","",'Measures and actions'!B155:B155)</f>
        <v>Towards the end of the second half of 2016, five public institutions have developed innovative and efficient mechanisms to promote access to information on biodiversity to citizens, particularly indigenous peoples and local populations in rural areas.</v>
      </c>
      <c r="D156" s="12" t="s">
        <v>117</v>
      </c>
      <c r="E156" s="12" t="s">
        <v>232</v>
      </c>
      <c r="F156" s="12" t="s">
        <v>125</v>
      </c>
      <c r="G156" s="12" t="s">
        <v>161</v>
      </c>
    </row>
    <row r="157" spans="2:7" ht="44.5" customHeight="1">
      <c r="B157" s="57" t="str">
        <f>IF('Measures and actions'!A156="","",'Measures and actions'!A156)</f>
        <v>6.1.7</v>
      </c>
      <c r="C157" s="58" t="str">
        <f>IF('Measures and actions'!B156:B156="","",'Measures and actions'!B156:B156)</f>
        <v>At the end of the second half of 2016 there is a compliance report of the instruments for strengthening the governance of participatory management of biodiversity.</v>
      </c>
      <c r="D157" s="12" t="s">
        <v>117</v>
      </c>
      <c r="E157" s="12" t="s">
        <v>232</v>
      </c>
      <c r="F157" s="12" t="s">
        <v>125</v>
      </c>
      <c r="G157" s="12" t="s">
        <v>161</v>
      </c>
    </row>
    <row r="158" spans="2:7" ht="44.5" customHeight="1">
      <c r="B158" s="57" t="str">
        <f>IF('Measures and actions'!A157="","",'Measures and actions'!A157)</f>
        <v>6.1.8</v>
      </c>
      <c r="C158" s="58" t="str">
        <f>IF('Measures and actions'!B157:B157="","",'Measures and actions'!B157:B157)</f>
        <v>Towards the end of the second half of 2016, there are participation mechanisms and articulated management capabilities for decentralized management of biodiversity, with emphasis on local authorities and other stakeholders.</v>
      </c>
      <c r="D158" s="12" t="s">
        <v>117</v>
      </c>
      <c r="E158" s="12" t="s">
        <v>232</v>
      </c>
      <c r="F158" s="12" t="s">
        <v>125</v>
      </c>
      <c r="G158" s="12" t="s">
        <v>161</v>
      </c>
    </row>
    <row r="159" spans="2:7" ht="44.5" customHeight="1">
      <c r="B159" s="57" t="str">
        <f>IF('Measures and actions'!A158="","",'Measures and actions'!A158)</f>
        <v>6.1.9</v>
      </c>
      <c r="C159" s="58" t="str">
        <f>IF('Measures and actions'!B158:B158="","",'Measures and actions'!B158:B158)</f>
        <v>At the end of the second half of 2017, ten regional or local governments have generated skills to local organizations and have provided technical support to at least one local biodiversity management pilot project.</v>
      </c>
      <c r="D159" s="12" t="s">
        <v>117</v>
      </c>
      <c r="E159" s="12" t="s">
        <v>232</v>
      </c>
      <c r="F159" s="12" t="s">
        <v>125</v>
      </c>
      <c r="G159" s="12" t="s">
        <v>161</v>
      </c>
    </row>
    <row r="160" spans="2:7" ht="44.5" customHeight="1">
      <c r="B160" s="57" t="str">
        <f>IF('Measures and actions'!A159="","",'Measures and actions'!A159)</f>
        <v>6.1.10</v>
      </c>
      <c r="C160" s="58" t="str">
        <f>IF('Measures and actions'!B159:B159="","",'Measures and actions'!B159:B159)</f>
        <v>Towards the end of the second half of 2018, at least ten regional governments have strengthened the organizations of indigenous peoples and social organizations related to the in situ management of biodiversity.</v>
      </c>
      <c r="D160" s="12" t="s">
        <v>117</v>
      </c>
      <c r="E160" s="12" t="s">
        <v>232</v>
      </c>
      <c r="F160" s="12" t="s">
        <v>125</v>
      </c>
      <c r="G160" s="12" t="s">
        <v>161</v>
      </c>
    </row>
    <row r="161" spans="2:5" ht="44.5" customHeight="1">
      <c r="B161" s="22" t="str">
        <f>IF('Measures and actions'!A160="","",'Measures and actions'!A160)</f>
        <v/>
      </c>
      <c r="C161" s="13" t="str">
        <f>IF('Measures and actions'!B160:B160="","",'Measures and actions'!B160:B160)</f>
        <v/>
      </c>
      <c r="D161" s="16"/>
      <c r="E161" s="16"/>
    </row>
    <row r="162" spans="2:5" ht="44.5" customHeight="1">
      <c r="B162" s="22" t="str">
        <f>IF('Measures and actions'!A161="","",'Measures and actions'!A161)</f>
        <v/>
      </c>
      <c r="C162" s="13" t="str">
        <f>IF('Measures and actions'!B161:B161="","",'Measures and actions'!B161:B161)</f>
        <v/>
      </c>
      <c r="D162" s="16"/>
      <c r="E162" s="16"/>
    </row>
    <row r="163" spans="2:5" ht="44.5" customHeight="1">
      <c r="B163" s="22" t="str">
        <f>IF('Measures and actions'!A162="","",'Measures and actions'!A162)</f>
        <v/>
      </c>
      <c r="C163" s="13" t="str">
        <f>IF('Measures and actions'!B162:B162="","",'Measures and actions'!B162:B162)</f>
        <v/>
      </c>
      <c r="D163" s="16" t="str">
        <f>IF('Measures and actions'!D162="","",'Measures and actions'!D162)</f>
        <v/>
      </c>
      <c r="E163" s="16" t="str">
        <f>IF('Measures and actions'!E162="","",'Measures and actions'!E162)</f>
        <v/>
      </c>
    </row>
    <row r="164" spans="2:5" ht="44.5" customHeight="1">
      <c r="B164" s="22" t="str">
        <f>IF('Measures and actions'!A163="","",'Measures and actions'!A163)</f>
        <v/>
      </c>
      <c r="C164" s="13" t="str">
        <f>IF('Measures and actions'!B163:B163="","",'Measures and actions'!B163:B163)</f>
        <v/>
      </c>
      <c r="D164" s="16" t="str">
        <f>IF('Measures and actions'!D163="","",'Measures and actions'!D163)</f>
        <v/>
      </c>
      <c r="E164" s="16"/>
    </row>
    <row r="165" spans="2:5" ht="44.5" customHeight="1">
      <c r="B165" s="22" t="str">
        <f>IF('Measures and actions'!A164="","",'Measures and actions'!A164)</f>
        <v/>
      </c>
      <c r="C165" s="13" t="str">
        <f>IF('Measures and actions'!B164:B164="","",'Measures and actions'!B164:B164)</f>
        <v/>
      </c>
      <c r="D165" s="16" t="str">
        <f>IF('Measures and actions'!D164="","",'Measures and actions'!D164)</f>
        <v/>
      </c>
      <c r="E165" s="16" t="str">
        <f>IF('Measures and actions'!E164="","",'Measures and actions'!E164)</f>
        <v/>
      </c>
    </row>
    <row r="166" spans="2:5" ht="44.5" customHeight="1">
      <c r="B166" s="22" t="str">
        <f>IF('Measures and actions'!A165="","",'Measures and actions'!A165)</f>
        <v/>
      </c>
      <c r="C166" s="13" t="str">
        <f>IF('Measures and actions'!B165:B165="","",'Measures and actions'!B165:B165)</f>
        <v/>
      </c>
      <c r="D166" s="16" t="str">
        <f>IF('Measures and actions'!D165="","",'Measures and actions'!D165)</f>
        <v/>
      </c>
      <c r="E166" s="16"/>
    </row>
    <row r="167" spans="2:5" ht="44.5" customHeight="1">
      <c r="B167" s="22" t="str">
        <f>IF('Measures and actions'!A166="","",'Measures and actions'!A166)</f>
        <v/>
      </c>
      <c r="C167" s="13" t="str">
        <f>IF('Measures and actions'!B166:B166="","",'Measures and actions'!B166:B166)</f>
        <v/>
      </c>
      <c r="D167" s="16" t="str">
        <f>IF('Measures and actions'!D166="","",'Measures and actions'!D166)</f>
        <v/>
      </c>
      <c r="E167" s="16" t="str">
        <f>IF('Measures and actions'!E166="","",'Measures and actions'!E166)</f>
        <v/>
      </c>
    </row>
    <row r="168" spans="2:5" ht="44.5" customHeight="1">
      <c r="B168" s="22" t="str">
        <f>IF('Measures and actions'!A167="","",'Measures and actions'!A167)</f>
        <v/>
      </c>
      <c r="C168" s="13" t="str">
        <f>IF('Measures and actions'!B167:B167="","",'Measures and actions'!B167:B167)</f>
        <v/>
      </c>
      <c r="D168" s="16" t="str">
        <f>IF('Measures and actions'!D167="","",'Measures and actions'!D167)</f>
        <v/>
      </c>
      <c r="E168" s="16" t="str">
        <f>IF('Measures and actions'!E167="","",'Measures and actions'!E167)</f>
        <v/>
      </c>
    </row>
    <row r="169" spans="2:5" ht="44.5" customHeight="1">
      <c r="B169" s="22" t="str">
        <f>IF('Measures and actions'!A168="","",'Measures and actions'!A168)</f>
        <v/>
      </c>
      <c r="C169" s="13" t="str">
        <f>IF('Measures and actions'!B168:B168="","",'Measures and actions'!B168:B168)</f>
        <v/>
      </c>
      <c r="D169" s="16" t="str">
        <f>IF('Measures and actions'!D168="","",'Measures and actions'!D168)</f>
        <v/>
      </c>
      <c r="E169" s="16" t="str">
        <f>IF('Measures and actions'!E168="","",'Measures and actions'!E168)</f>
        <v/>
      </c>
    </row>
    <row r="170" spans="2:5" ht="44.5" customHeight="1">
      <c r="B170" s="22" t="str">
        <f>IF('Measures and actions'!A169="","",'Measures and actions'!A169)</f>
        <v/>
      </c>
      <c r="C170" s="13" t="str">
        <f>IF('Measures and actions'!B169:B169="","",'Measures and actions'!B169:B169)</f>
        <v/>
      </c>
      <c r="D170" s="16" t="str">
        <f>IF('Measures and actions'!D169="","",'Measures and actions'!D169)</f>
        <v/>
      </c>
      <c r="E170" s="16" t="str">
        <f>IF('Measures and actions'!E169="","",'Measures and actions'!E169)</f>
        <v/>
      </c>
    </row>
    <row r="171" spans="2:5" ht="44.5" customHeight="1">
      <c r="B171" s="22" t="str">
        <f>IF('Measures and actions'!A170="","",'Measures and actions'!A170)</f>
        <v/>
      </c>
      <c r="C171" s="13" t="str">
        <f>IF('Measures and actions'!B170:B170="","",'Measures and actions'!B170:B170)</f>
        <v/>
      </c>
      <c r="D171" s="16" t="str">
        <f>IF('Measures and actions'!D170="","",'Measures and actions'!D170)</f>
        <v/>
      </c>
      <c r="E171" s="16" t="str">
        <f>IF('Measures and actions'!E170="","",'Measures and actions'!E170)</f>
        <v/>
      </c>
    </row>
    <row r="172" spans="2:5" ht="44.5" customHeight="1">
      <c r="B172" s="22" t="str">
        <f>IF('Measures and actions'!A171="","",'Measures and actions'!A171)</f>
        <v/>
      </c>
      <c r="C172" s="13" t="str">
        <f>IF('Measures and actions'!B171:B171="","",'Measures and actions'!B171:B171)</f>
        <v/>
      </c>
      <c r="D172" s="16" t="str">
        <f>IF('Measures and actions'!D171="","",'Measures and actions'!D171)</f>
        <v/>
      </c>
      <c r="E172" s="16" t="str">
        <f>IF('Measures and actions'!E171="","",'Measures and actions'!E171)</f>
        <v/>
      </c>
    </row>
    <row r="173" spans="2:5" ht="44.5" customHeight="1">
      <c r="B173" s="22" t="str">
        <f>IF('Measures and actions'!A172="","",'Measures and actions'!A172)</f>
        <v/>
      </c>
      <c r="C173" s="13" t="str">
        <f>IF('Measures and actions'!B172:B172="","",'Measures and actions'!B172:B172)</f>
        <v/>
      </c>
      <c r="D173" s="16" t="str">
        <f>IF('Measures and actions'!D172="","",'Measures and actions'!D172)</f>
        <v/>
      </c>
      <c r="E173" s="16" t="str">
        <f>IF('Measures and actions'!E172="","",'Measures and actions'!E172)</f>
        <v/>
      </c>
    </row>
    <row r="174" spans="2:5" ht="44.5" customHeight="1">
      <c r="B174" s="22" t="str">
        <f>IF('Measures and actions'!A173="","",'Measures and actions'!A173)</f>
        <v/>
      </c>
      <c r="C174" s="13" t="str">
        <f>IF('Measures and actions'!B173:B173="","",'Measures and actions'!B173:B173)</f>
        <v/>
      </c>
      <c r="D174" s="16" t="str">
        <f>IF('Measures and actions'!D173="","",'Measures and actions'!D173)</f>
        <v/>
      </c>
      <c r="E174" s="16" t="str">
        <f>IF('Measures and actions'!E173="","",'Measures and actions'!E173)</f>
        <v/>
      </c>
    </row>
    <row r="175" spans="2:5" ht="44.5" customHeight="1">
      <c r="B175" s="22" t="str">
        <f>IF('Measures and actions'!A174="","",'Measures and actions'!A174)</f>
        <v/>
      </c>
      <c r="C175" s="13" t="str">
        <f>IF('Measures and actions'!B174:B174="","",'Measures and actions'!B174:B174)</f>
        <v/>
      </c>
      <c r="D175" s="16" t="str">
        <f>IF('Measures and actions'!D174="","",'Measures and actions'!D174)</f>
        <v/>
      </c>
      <c r="E175" s="16" t="str">
        <f>IF('Measures and actions'!E174="","",'Measures and actions'!E174)</f>
        <v/>
      </c>
    </row>
    <row r="176" spans="2:5" ht="44.5" customHeight="1">
      <c r="B176" s="22" t="str">
        <f>IF('Measures and actions'!A175="","",'Measures and actions'!A175)</f>
        <v/>
      </c>
      <c r="C176" s="13" t="str">
        <f>IF('Measures and actions'!B175:B175="","",'Measures and actions'!B175:B175)</f>
        <v/>
      </c>
      <c r="D176" s="16" t="str">
        <f>IF('Measures and actions'!D175="","",'Measures and actions'!D175)</f>
        <v/>
      </c>
      <c r="E176" s="16" t="str">
        <f>IF('Measures and actions'!E175="","",'Measures and actions'!E175)</f>
        <v/>
      </c>
    </row>
    <row r="177" spans="2:5" ht="44.5" customHeight="1">
      <c r="B177" s="22" t="str">
        <f>IF('Measures and actions'!A176="","",'Measures and actions'!A176)</f>
        <v/>
      </c>
      <c r="C177" s="13" t="str">
        <f>IF('Measures and actions'!B176:B176="","",'Measures and actions'!B176:B176)</f>
        <v/>
      </c>
      <c r="D177" s="16" t="str">
        <f>IF('Measures and actions'!D176="","",'Measures and actions'!D176)</f>
        <v/>
      </c>
      <c r="E177" s="16" t="str">
        <f>IF('Measures and actions'!E176="","",'Measures and actions'!E176)</f>
        <v/>
      </c>
    </row>
    <row r="178" spans="2:5" ht="44.5" customHeight="1">
      <c r="B178" s="22" t="str">
        <f>IF('Measures and actions'!A177="","",'Measures and actions'!A177)</f>
        <v/>
      </c>
      <c r="C178" s="13" t="str">
        <f>IF('Measures and actions'!B177:B177="","",'Measures and actions'!B177:B177)</f>
        <v/>
      </c>
      <c r="D178" s="16" t="str">
        <f>IF('Measures and actions'!D177="","",'Measures and actions'!D177)</f>
        <v/>
      </c>
      <c r="E178" s="16" t="str">
        <f>IF('Measures and actions'!E177="","",'Measures and actions'!E177)</f>
        <v/>
      </c>
    </row>
    <row r="179" spans="2:5" ht="44.5" customHeight="1">
      <c r="B179" s="22" t="str">
        <f>IF('Measures and actions'!A178="","",'Measures and actions'!A178)</f>
        <v/>
      </c>
      <c r="C179" s="13" t="str">
        <f>IF('Measures and actions'!B178:B178="","",'Measures and actions'!B178:B178)</f>
        <v/>
      </c>
      <c r="D179" s="16" t="str">
        <f>IF('Measures and actions'!D178="","",'Measures and actions'!D178)</f>
        <v/>
      </c>
      <c r="E179" s="16" t="str">
        <f>IF('Measures and actions'!E178="","",'Measures and actions'!E178)</f>
        <v/>
      </c>
    </row>
    <row r="180" spans="2:5" ht="44.5" customHeight="1">
      <c r="B180" s="22" t="str">
        <f>IF('Measures and actions'!A179="","",'Measures and actions'!A179)</f>
        <v/>
      </c>
      <c r="C180" s="13" t="str">
        <f>IF('Measures and actions'!B179:B179="","",'Measures and actions'!B179:B179)</f>
        <v/>
      </c>
      <c r="D180" s="16" t="str">
        <f>IF('Measures and actions'!D179="","",'Measures and actions'!D179)</f>
        <v/>
      </c>
      <c r="E180" s="16" t="str">
        <f>IF('Measures and actions'!E179="","",'Measures and actions'!E179)</f>
        <v/>
      </c>
    </row>
    <row r="181" spans="2:5" ht="44.5" customHeight="1">
      <c r="B181" s="22" t="str">
        <f>IF('Measures and actions'!A180="","",'Measures and actions'!A180)</f>
        <v/>
      </c>
      <c r="C181" s="13" t="str">
        <f>IF('Measures and actions'!B180:B180="","",'Measures and actions'!B180:B180)</f>
        <v/>
      </c>
      <c r="D181" s="16" t="str">
        <f>IF('Measures and actions'!D180="","",'Measures and actions'!D180)</f>
        <v/>
      </c>
      <c r="E181" s="16" t="str">
        <f>IF('Measures and actions'!E180="","",'Measures and actions'!E180)</f>
        <v/>
      </c>
    </row>
    <row r="182" spans="2:5" ht="44.5" customHeight="1">
      <c r="B182" s="22" t="str">
        <f>IF('Measures and actions'!A181="","",'Measures and actions'!A181)</f>
        <v/>
      </c>
      <c r="C182" s="13" t="str">
        <f>IF('Measures and actions'!B181:B181="","",'Measures and actions'!B181:B181)</f>
        <v/>
      </c>
      <c r="D182" s="16" t="str">
        <f>IF('Measures and actions'!D181="","",'Measures and actions'!D181)</f>
        <v/>
      </c>
      <c r="E182" s="16" t="str">
        <f>IF('Measures and actions'!E181="","",'Measures and actions'!E181)</f>
        <v/>
      </c>
    </row>
    <row r="183" spans="2:5" ht="44.5" customHeight="1">
      <c r="B183" s="22" t="str">
        <f>IF('Measures and actions'!A182="","",'Measures and actions'!A182)</f>
        <v/>
      </c>
      <c r="C183" s="13" t="str">
        <f>IF('Measures and actions'!B182:B182="","",'Measures and actions'!B182:B182)</f>
        <v/>
      </c>
      <c r="D183" s="16" t="str">
        <f>IF('Measures and actions'!D182="","",'Measures and actions'!D182)</f>
        <v/>
      </c>
      <c r="E183" s="16" t="str">
        <f>IF('Measures and actions'!E182="","",'Measures and actions'!E182)</f>
        <v/>
      </c>
    </row>
    <row r="184" spans="2:5" ht="44.5" customHeight="1">
      <c r="B184" s="22" t="str">
        <f>IF('Measures and actions'!A183="","",'Measures and actions'!A183)</f>
        <v/>
      </c>
      <c r="C184" s="13" t="str">
        <f>IF('Measures and actions'!B183:B183="","",'Measures and actions'!B183:B183)</f>
        <v/>
      </c>
      <c r="D184" s="16" t="str">
        <f>IF('Measures and actions'!D183="","",'Measures and actions'!D183)</f>
        <v/>
      </c>
      <c r="E184" s="16" t="str">
        <f>IF('Measures and actions'!E183="","",'Measures and actions'!E183)</f>
        <v/>
      </c>
    </row>
    <row r="185" spans="2:5" ht="44.5" customHeight="1">
      <c r="B185" s="22" t="str">
        <f>IF('Measures and actions'!A184="","",'Measures and actions'!A184)</f>
        <v/>
      </c>
      <c r="C185" s="13" t="str">
        <f>IF('Measures and actions'!B184:B184="","",'Measures and actions'!B184:B184)</f>
        <v/>
      </c>
      <c r="D185" s="16" t="str">
        <f>IF('Measures and actions'!D184="","",'Measures and actions'!D184)</f>
        <v/>
      </c>
      <c r="E185" s="16" t="str">
        <f>IF('Measures and actions'!E184="","",'Measures and actions'!E184)</f>
        <v/>
      </c>
    </row>
    <row r="186" spans="2:5" ht="44.5" customHeight="1">
      <c r="B186" s="22" t="str">
        <f>IF('Measures and actions'!A185="","",'Measures and actions'!A185)</f>
        <v/>
      </c>
      <c r="C186" s="13" t="str">
        <f>IF('Measures and actions'!B185:B185="","",'Measures and actions'!B185:B185)</f>
        <v/>
      </c>
      <c r="D186" s="16" t="str">
        <f>IF('Measures and actions'!D185="","",'Measures and actions'!D185)</f>
        <v/>
      </c>
      <c r="E186" s="16" t="str">
        <f>IF('Measures and actions'!E185="","",'Measures and actions'!E185)</f>
        <v/>
      </c>
    </row>
    <row r="187" spans="2:5" ht="44.5" customHeight="1">
      <c r="B187" s="22" t="str">
        <f>IF('Measures and actions'!A186="","",'Measures and actions'!A186)</f>
        <v/>
      </c>
      <c r="C187" s="13" t="str">
        <f>IF('Measures and actions'!B186:B186="","",'Measures and actions'!B186:B186)</f>
        <v/>
      </c>
      <c r="D187" s="16" t="str">
        <f>IF('Measures and actions'!D186="","",'Measures and actions'!D186)</f>
        <v/>
      </c>
      <c r="E187" s="16" t="str">
        <f>IF('Measures and actions'!E186="","",'Measures and actions'!E186)</f>
        <v/>
      </c>
    </row>
    <row r="188" spans="2:5" ht="44.5" customHeight="1">
      <c r="B188" s="22" t="str">
        <f>IF('Measures and actions'!A187="","",'Measures and actions'!A187)</f>
        <v/>
      </c>
      <c r="C188" s="13" t="str">
        <f>IF('Measures and actions'!B187:B187="","",'Measures and actions'!B187:B187)</f>
        <v/>
      </c>
      <c r="D188" s="16" t="str">
        <f>IF('Measures and actions'!D187="","",'Measures and actions'!D187)</f>
        <v/>
      </c>
      <c r="E188" s="16" t="str">
        <f>IF('Measures and actions'!E187="","",'Measures and actions'!E187)</f>
        <v/>
      </c>
    </row>
    <row r="189" spans="2:5" ht="44.5" customHeight="1">
      <c r="B189" s="22" t="str">
        <f>IF('Measures and actions'!A188="","",'Measures and actions'!A188)</f>
        <v/>
      </c>
      <c r="C189" s="13" t="str">
        <f>IF('Measures and actions'!B188:B188="","",'Measures and actions'!B188:B188)</f>
        <v/>
      </c>
      <c r="D189" s="16" t="str">
        <f>IF('Measures and actions'!D188="","",'Measures and actions'!D188)</f>
        <v/>
      </c>
      <c r="E189" s="16" t="str">
        <f>IF('Measures and actions'!E188="","",'Measures and actions'!E188)</f>
        <v/>
      </c>
    </row>
    <row r="190" spans="2:5" ht="44.5" customHeight="1">
      <c r="B190" s="22" t="str">
        <f>IF('Measures and actions'!A189="","",'Measures and actions'!A189)</f>
        <v/>
      </c>
      <c r="C190" s="13" t="str">
        <f>IF('Measures and actions'!B189:B189="","",'Measures and actions'!B189:B189)</f>
        <v/>
      </c>
      <c r="D190" s="16" t="str">
        <f>IF('Measures and actions'!D189="","",'Measures and actions'!D189)</f>
        <v/>
      </c>
      <c r="E190" s="16" t="str">
        <f>IF('Measures and actions'!E189="","",'Measures and actions'!E189)</f>
        <v/>
      </c>
    </row>
    <row r="191" spans="2:5" ht="44.5" customHeight="1">
      <c r="B191" s="22" t="str">
        <f>IF('Measures and actions'!A190="","",'Measures and actions'!A190)</f>
        <v/>
      </c>
      <c r="C191" s="13" t="str">
        <f>IF('Measures and actions'!B190:B190="","",'Measures and actions'!B190:B190)</f>
        <v/>
      </c>
      <c r="D191" s="16" t="str">
        <f>IF('Measures and actions'!D190="","",'Measures and actions'!D190)</f>
        <v/>
      </c>
      <c r="E191" s="16" t="str">
        <f>IF('Measures and actions'!E190="","",'Measures and actions'!E190)</f>
        <v/>
      </c>
    </row>
    <row r="192" spans="2:5" ht="44.5" customHeight="1">
      <c r="B192" s="22" t="str">
        <f>IF('Measures and actions'!A191="","",'Measures and actions'!A191)</f>
        <v/>
      </c>
      <c r="C192" s="13" t="str">
        <f>IF('Measures and actions'!B191:B191="","",'Measures and actions'!B191:B191)</f>
        <v/>
      </c>
      <c r="D192" s="16" t="str">
        <f>IF('Measures and actions'!D191="","",'Measures and actions'!D191)</f>
        <v/>
      </c>
      <c r="E192" s="16" t="str">
        <f>IF('Measures and actions'!E191="","",'Measures and actions'!E191)</f>
        <v/>
      </c>
    </row>
    <row r="193" spans="2:5" ht="44.5" customHeight="1">
      <c r="B193" s="22" t="str">
        <f>IF('Measures and actions'!A192="","",'Measures and actions'!A192)</f>
        <v/>
      </c>
      <c r="C193" s="13" t="str">
        <f>IF('Measures and actions'!B192:B192="","",'Measures and actions'!B192:B192)</f>
        <v/>
      </c>
      <c r="D193" s="16" t="str">
        <f>IF('Measures and actions'!D192="","",'Measures and actions'!D192)</f>
        <v/>
      </c>
      <c r="E193" s="16" t="str">
        <f>IF('Measures and actions'!E192="","",'Measures and actions'!E192)</f>
        <v/>
      </c>
    </row>
    <row r="194" spans="2:5" ht="44.5" customHeight="1">
      <c r="B194" s="22" t="str">
        <f>IF('Measures and actions'!A193="","",'Measures and actions'!A193)</f>
        <v/>
      </c>
      <c r="C194" s="13" t="str">
        <f>IF('Measures and actions'!B193:B193="","",'Measures and actions'!B193:B193)</f>
        <v/>
      </c>
      <c r="D194" s="16" t="str">
        <f>IF('Measures and actions'!D193="","",'Measures and actions'!D193)</f>
        <v/>
      </c>
      <c r="E194" s="16" t="str">
        <f>IF('Measures and actions'!E193="","",'Measures and actions'!E193)</f>
        <v/>
      </c>
    </row>
    <row r="195" spans="2:5" ht="44.5" customHeight="1">
      <c r="B195" s="22" t="str">
        <f>IF('Measures and actions'!A194="","",'Measures and actions'!A194)</f>
        <v/>
      </c>
      <c r="C195" s="13" t="str">
        <f>IF('Measures and actions'!B194:B194="","",'Measures and actions'!B194:B194)</f>
        <v/>
      </c>
      <c r="D195" s="16" t="str">
        <f>IF('Measures and actions'!D194="","",'Measures and actions'!D194)</f>
        <v/>
      </c>
      <c r="E195" s="16" t="str">
        <f>IF('Measures and actions'!E194="","",'Measures and actions'!E194)</f>
        <v/>
      </c>
    </row>
    <row r="196" spans="2:5" ht="44.5" customHeight="1">
      <c r="B196" s="22" t="str">
        <f>IF('Measures and actions'!A195="","",'Measures and actions'!A195)</f>
        <v/>
      </c>
      <c r="C196" s="13" t="str">
        <f>IF('Measures and actions'!B195:B195="","",'Measures and actions'!B195:B195)</f>
        <v/>
      </c>
      <c r="D196" s="16" t="str">
        <f>IF('Measures and actions'!D195="","",'Measures and actions'!D195)</f>
        <v/>
      </c>
      <c r="E196" s="16" t="str">
        <f>IF('Measures and actions'!E195="","",'Measures and actions'!E195)</f>
        <v/>
      </c>
    </row>
    <row r="197" spans="2:5" ht="44.5" customHeight="1">
      <c r="B197" s="22" t="str">
        <f>IF('Measures and actions'!A196="","",'Measures and actions'!A196)</f>
        <v/>
      </c>
      <c r="C197" s="13" t="str">
        <f>IF('Measures and actions'!B196:B196="","",'Measures and actions'!B196:B196)</f>
        <v/>
      </c>
      <c r="D197" s="16" t="str">
        <f>IF('Measures and actions'!D196="","",'Measures and actions'!D196)</f>
        <v/>
      </c>
      <c r="E197" s="16" t="str">
        <f>IF('Measures and actions'!E196="","",'Measures and actions'!E196)</f>
        <v/>
      </c>
    </row>
    <row r="198" spans="2:5" ht="44.5" customHeight="1">
      <c r="B198" s="22" t="str">
        <f>IF('Measures and actions'!A197="","",'Measures and actions'!A197)</f>
        <v/>
      </c>
      <c r="C198" s="13" t="str">
        <f>IF('Measures and actions'!B197:B197="","",'Measures and actions'!B197:B197)</f>
        <v/>
      </c>
      <c r="D198" s="16" t="str">
        <f>IF('Measures and actions'!D197="","",'Measures and actions'!D197)</f>
        <v/>
      </c>
      <c r="E198" s="16" t="str">
        <f>IF('Measures and actions'!E197="","",'Measures and actions'!E197)</f>
        <v/>
      </c>
    </row>
    <row r="199" spans="2:5" ht="44.5" customHeight="1">
      <c r="B199" s="22" t="str">
        <f>IF('Measures and actions'!A198="","",'Measures and actions'!A198)</f>
        <v/>
      </c>
      <c r="C199" s="13" t="str">
        <f>IF('Measures and actions'!B198:B198="","",'Measures and actions'!B198:B198)</f>
        <v/>
      </c>
      <c r="D199" s="16" t="str">
        <f>IF('Measures and actions'!D198="","",'Measures and actions'!D198)</f>
        <v/>
      </c>
      <c r="E199" s="16" t="str">
        <f>IF('Measures and actions'!E198="","",'Measures and actions'!E198)</f>
        <v/>
      </c>
    </row>
    <row r="200" spans="2:5" ht="44.5" customHeight="1">
      <c r="B200" s="22" t="str">
        <f>IF('Measures and actions'!A199="","",'Measures and actions'!A199)</f>
        <v/>
      </c>
      <c r="C200" s="13" t="str">
        <f>IF('Measures and actions'!B199:B199="","",'Measures and actions'!B199:B199)</f>
        <v/>
      </c>
      <c r="D200" s="16" t="str">
        <f>IF('Measures and actions'!D199="","",'Measures and actions'!D199)</f>
        <v/>
      </c>
      <c r="E200" s="16" t="str">
        <f>IF('Measures and actions'!E199="","",'Measures and actions'!E199)</f>
        <v/>
      </c>
    </row>
    <row r="201" spans="2:5" ht="44.5" customHeight="1">
      <c r="B201" s="22" t="str">
        <f>IF('Measures and actions'!A200="","",'Measures and actions'!A200)</f>
        <v/>
      </c>
      <c r="C201" s="13" t="str">
        <f>IF('Measures and actions'!B200:B200="","",'Measures and actions'!B200:B200)</f>
        <v/>
      </c>
      <c r="D201" s="16" t="str">
        <f>IF('Measures and actions'!D200="","",'Measures and actions'!D200)</f>
        <v/>
      </c>
      <c r="E201" s="16" t="str">
        <f>IF('Measures and actions'!E200="","",'Measures and actions'!E200)</f>
        <v/>
      </c>
    </row>
    <row r="202" spans="2:5" ht="44.5" customHeight="1">
      <c r="B202" s="22" t="str">
        <f>IF('Measures and actions'!A201="","",'Measures and actions'!A201)</f>
        <v/>
      </c>
      <c r="C202" s="13" t="str">
        <f>IF('Measures and actions'!B201:B201="","",'Measures and actions'!B201:B201)</f>
        <v/>
      </c>
      <c r="D202" s="16" t="str">
        <f>IF('Measures and actions'!D201="","",'Measures and actions'!D201)</f>
        <v/>
      </c>
      <c r="E202" s="16" t="str">
        <f>IF('Measures and actions'!E201="","",'Measures and actions'!E201)</f>
        <v/>
      </c>
    </row>
    <row r="203" spans="2:5" ht="44.5" customHeight="1">
      <c r="B203" s="22" t="str">
        <f>IF('Measures and actions'!A202="","",'Measures and actions'!A202)</f>
        <v/>
      </c>
      <c r="C203" s="13" t="str">
        <f>IF('Measures and actions'!B202:B202="","",'Measures and actions'!B202:B202)</f>
        <v/>
      </c>
      <c r="D203" s="16" t="str">
        <f>IF('Measures and actions'!D202="","",'Measures and actions'!D202)</f>
        <v/>
      </c>
      <c r="E203" s="16" t="str">
        <f>IF('Measures and actions'!E202="","",'Measures and actions'!E202)</f>
        <v/>
      </c>
    </row>
    <row r="204" spans="2:5" ht="44.5" customHeight="1">
      <c r="B204" s="22" t="str">
        <f>IF('Measures and actions'!A203="","",'Measures and actions'!A203)</f>
        <v/>
      </c>
      <c r="C204" s="13" t="str">
        <f>IF('Measures and actions'!B203:B203="","",'Measures and actions'!B203:B203)</f>
        <v/>
      </c>
      <c r="D204" s="16" t="str">
        <f>IF('Measures and actions'!D203="","",'Measures and actions'!D203)</f>
        <v/>
      </c>
      <c r="E204" s="16" t="str">
        <f>IF('Measures and actions'!E203="","",'Measures and actions'!E203)</f>
        <v/>
      </c>
    </row>
    <row r="205" spans="2:5" ht="44.5" customHeight="1">
      <c r="B205" s="22" t="str">
        <f>IF('Measures and actions'!A204="","",'Measures and actions'!A204)</f>
        <v/>
      </c>
      <c r="C205" s="13" t="str">
        <f>IF('Measures and actions'!B204:B204="","",'Measures and actions'!B204:B204)</f>
        <v/>
      </c>
      <c r="D205" s="16" t="str">
        <f>IF('Measures and actions'!D204="","",'Measures and actions'!D204)</f>
        <v/>
      </c>
      <c r="E205" s="16" t="str">
        <f>IF('Measures and actions'!E204="","",'Measures and actions'!E204)</f>
        <v/>
      </c>
    </row>
    <row r="206" spans="2:5" ht="44.5" customHeight="1">
      <c r="B206" s="22" t="str">
        <f>IF('Measures and actions'!A205="","",'Measures and actions'!A205)</f>
        <v/>
      </c>
      <c r="C206" s="13" t="str">
        <f>IF('Measures and actions'!B205:B205="","",'Measures and actions'!B205:B205)</f>
        <v/>
      </c>
      <c r="D206" s="16" t="str">
        <f>IF('Measures and actions'!D205="","",'Measures and actions'!D205)</f>
        <v/>
      </c>
      <c r="E206" s="16" t="str">
        <f>IF('Measures and actions'!E205="","",'Measures and actions'!E205)</f>
        <v/>
      </c>
    </row>
    <row r="207" spans="2:5" ht="44.5" customHeight="1">
      <c r="B207" s="22" t="str">
        <f>IF('Measures and actions'!A206="","",'Measures and actions'!A206)</f>
        <v/>
      </c>
      <c r="C207" s="13" t="str">
        <f>IF('Measures and actions'!B206:B206="","",'Measures and actions'!B206:B206)</f>
        <v/>
      </c>
      <c r="D207" s="16" t="str">
        <f>IF('Measures and actions'!D206="","",'Measures and actions'!D206)</f>
        <v/>
      </c>
      <c r="E207" s="16" t="str">
        <f>IF('Measures and actions'!E206="","",'Measures and actions'!E206)</f>
        <v/>
      </c>
    </row>
    <row r="208" spans="2:5" ht="44.5" customHeight="1">
      <c r="B208" s="22" t="str">
        <f>IF('Measures and actions'!A207="","",'Measures and actions'!A207)</f>
        <v/>
      </c>
      <c r="C208" s="13" t="str">
        <f>IF('Measures and actions'!B207:B207="","",'Measures and actions'!B207:B207)</f>
        <v/>
      </c>
      <c r="D208" s="16" t="str">
        <f>IF('Measures and actions'!D207="","",'Measures and actions'!D207)</f>
        <v/>
      </c>
      <c r="E208" s="16" t="str">
        <f>IF('Measures and actions'!E207="","",'Measures and actions'!E207)</f>
        <v/>
      </c>
    </row>
    <row r="209" spans="2:5" ht="44.5" customHeight="1">
      <c r="B209" s="22" t="str">
        <f>IF('Measures and actions'!A208="","",'Measures and actions'!A208)</f>
        <v/>
      </c>
      <c r="C209" s="13" t="str">
        <f>IF('Measures and actions'!B208:B208="","",'Measures and actions'!B208:B208)</f>
        <v/>
      </c>
      <c r="D209" s="16" t="str">
        <f>IF('Measures and actions'!D208="","",'Measures and actions'!D208)</f>
        <v/>
      </c>
      <c r="E209" s="16" t="str">
        <f>IF('Measures and actions'!E208="","",'Measures and actions'!E208)</f>
        <v/>
      </c>
    </row>
    <row r="210" spans="2:5" ht="44.5" customHeight="1">
      <c r="B210" s="22" t="str">
        <f>IF('Measures and actions'!A209="","",'Measures and actions'!A209)</f>
        <v/>
      </c>
      <c r="C210" s="13" t="str">
        <f>IF('Measures and actions'!B209:B209="","",'Measures and actions'!B209:B209)</f>
        <v/>
      </c>
      <c r="D210" s="16" t="str">
        <f>IF('Measures and actions'!D209="","",'Measures and actions'!D209)</f>
        <v/>
      </c>
      <c r="E210" s="16" t="str">
        <f>IF('Measures and actions'!E209="","",'Measures and actions'!E209)</f>
        <v/>
      </c>
    </row>
    <row r="211" spans="2:5" ht="44.5" customHeight="1">
      <c r="B211" s="22" t="str">
        <f>IF('Measures and actions'!A210="","",'Measures and actions'!A210)</f>
        <v/>
      </c>
      <c r="C211" s="13" t="str">
        <f>IF('Measures and actions'!B210:B210="","",'Measures and actions'!B210:B210)</f>
        <v/>
      </c>
      <c r="D211" s="16" t="str">
        <f>IF('Measures and actions'!D210="","",'Measures and actions'!D210)</f>
        <v/>
      </c>
      <c r="E211" s="16" t="str">
        <f>IF('Measures and actions'!E210="","",'Measures and actions'!E210)</f>
        <v/>
      </c>
    </row>
    <row r="212" spans="2:5" ht="44.5" customHeight="1">
      <c r="B212" s="22" t="str">
        <f>IF('Measures and actions'!A211="","",'Measures and actions'!A211)</f>
        <v/>
      </c>
      <c r="C212" s="13" t="str">
        <f>IF('Measures and actions'!B211:B211="","",'Measures and actions'!B211:B211)</f>
        <v/>
      </c>
      <c r="D212" s="16" t="str">
        <f>IF('Measures and actions'!D211="","",'Measures and actions'!D211)</f>
        <v/>
      </c>
      <c r="E212" s="16" t="str">
        <f>IF('Measures and actions'!E211="","",'Measures and actions'!E211)</f>
        <v/>
      </c>
    </row>
    <row r="213" spans="2:5" ht="44.5" customHeight="1">
      <c r="B213" s="22" t="str">
        <f>IF('Measures and actions'!A212="","",'Measures and actions'!A212)</f>
        <v/>
      </c>
      <c r="C213" s="13" t="str">
        <f>IF('Measures and actions'!B212:B212="","",'Measures and actions'!B212:B212)</f>
        <v/>
      </c>
      <c r="D213" s="16" t="str">
        <f>IF('Measures and actions'!D212="","",'Measures and actions'!D212)</f>
        <v/>
      </c>
      <c r="E213" s="16" t="str">
        <f>IF('Measures and actions'!E212="","",'Measures and actions'!E212)</f>
        <v/>
      </c>
    </row>
    <row r="214" spans="2:5" ht="44.5" customHeight="1">
      <c r="B214" s="22" t="str">
        <f>IF('Measures and actions'!A213="","",'Measures and actions'!A213)</f>
        <v/>
      </c>
      <c r="C214" s="13" t="str">
        <f>IF('Measures and actions'!B213:B213="","",'Measures and actions'!B213:B213)</f>
        <v/>
      </c>
      <c r="D214" s="16" t="str">
        <f>IF('Measures and actions'!D213="","",'Measures and actions'!D213)</f>
        <v/>
      </c>
      <c r="E214" s="16" t="str">
        <f>IF('Measures and actions'!E213="","",'Measures and actions'!E213)</f>
        <v/>
      </c>
    </row>
    <row r="215" spans="2:5" ht="44.5" customHeight="1">
      <c r="B215" s="22" t="str">
        <f>IF('Measures and actions'!A214="","",'Measures and actions'!A214)</f>
        <v/>
      </c>
      <c r="C215" s="13" t="str">
        <f>IF('Measures and actions'!B214:B214="","",'Measures and actions'!B214:B214)</f>
        <v/>
      </c>
      <c r="D215" s="16" t="str">
        <f>IF('Measures and actions'!D214="","",'Measures and actions'!D214)</f>
        <v/>
      </c>
      <c r="E215" s="16" t="str">
        <f>IF('Measures and actions'!E214="","",'Measures and actions'!E214)</f>
        <v/>
      </c>
    </row>
    <row r="216" spans="2:5" ht="44.5" customHeight="1">
      <c r="B216" s="22" t="str">
        <f>IF('Measures and actions'!A215="","",'Measures and actions'!A215)</f>
        <v/>
      </c>
      <c r="C216" s="13" t="str">
        <f>IF('Measures and actions'!B215:B215="","",'Measures and actions'!B215:B215)</f>
        <v/>
      </c>
      <c r="D216" s="16" t="str">
        <f>IF('Measures and actions'!D215="","",'Measures and actions'!D215)</f>
        <v/>
      </c>
      <c r="E216" s="16" t="str">
        <f>IF('Measures and actions'!E215="","",'Measures and actions'!E215)</f>
        <v/>
      </c>
    </row>
    <row r="217" spans="2:5" ht="44.5" customHeight="1">
      <c r="B217" s="22" t="str">
        <f>IF('Measures and actions'!A216="","",'Measures and actions'!A216)</f>
        <v/>
      </c>
      <c r="C217" s="13" t="str">
        <f>IF('Measures and actions'!B216:B216="","",'Measures and actions'!B216:B216)</f>
        <v/>
      </c>
      <c r="D217" s="16" t="str">
        <f>IF('Measures and actions'!D216="","",'Measures and actions'!D216)</f>
        <v/>
      </c>
      <c r="E217" s="16" t="str">
        <f>IF('Measures and actions'!E216="","",'Measures and actions'!E216)</f>
        <v/>
      </c>
    </row>
    <row r="218" spans="2:5" ht="44.5" customHeight="1">
      <c r="B218" s="22" t="str">
        <f>IF('Measures and actions'!A217="","",'Measures and actions'!A217)</f>
        <v/>
      </c>
      <c r="C218" s="13" t="str">
        <f>IF('Measures and actions'!B217:B217="","",'Measures and actions'!B217:B217)</f>
        <v/>
      </c>
      <c r="D218" s="16" t="str">
        <f>IF('Measures and actions'!D217="","",'Measures and actions'!D217)</f>
        <v/>
      </c>
      <c r="E218" s="16" t="str">
        <f>IF('Measures and actions'!E217="","",'Measures and actions'!E217)</f>
        <v/>
      </c>
    </row>
    <row r="219" spans="2:5" ht="44.5" customHeight="1">
      <c r="B219" s="22" t="str">
        <f>IF('Measures and actions'!A218="","",'Measures and actions'!A218)</f>
        <v/>
      </c>
      <c r="C219" s="13" t="str">
        <f>IF('Measures and actions'!B218:B218="","",'Measures and actions'!B218:B218)</f>
        <v/>
      </c>
      <c r="D219" s="16" t="str">
        <f>IF('Measures and actions'!D218="","",'Measures and actions'!D218)</f>
        <v/>
      </c>
      <c r="E219" s="16" t="str">
        <f>IF('Measures and actions'!E218="","",'Measures and actions'!E218)</f>
        <v/>
      </c>
    </row>
    <row r="220" spans="2:5" ht="44.5" customHeight="1">
      <c r="B220" s="22" t="str">
        <f>IF('Measures and actions'!A219="","",'Measures and actions'!A219)</f>
        <v/>
      </c>
      <c r="C220" s="13" t="str">
        <f>IF('Measures and actions'!B219:B219="","",'Measures and actions'!B219:B219)</f>
        <v/>
      </c>
      <c r="D220" s="16" t="str">
        <f>IF('Measures and actions'!D219="","",'Measures and actions'!D219)</f>
        <v/>
      </c>
      <c r="E220" s="16" t="str">
        <f>IF('Measures and actions'!E219="","",'Measures and actions'!E219)</f>
        <v/>
      </c>
    </row>
    <row r="221" spans="2:5" ht="44.5" customHeight="1">
      <c r="B221" s="22" t="str">
        <f>IF('Measures and actions'!A220="","",'Measures and actions'!A220)</f>
        <v/>
      </c>
      <c r="C221" s="13" t="str">
        <f>IF('Measures and actions'!B220:B220="","",'Measures and actions'!B220:B220)</f>
        <v/>
      </c>
      <c r="D221" s="16" t="str">
        <f>IF('Measures and actions'!D220="","",'Measures and actions'!D220)</f>
        <v/>
      </c>
      <c r="E221" s="16" t="str">
        <f>IF('Measures and actions'!E220="","",'Measures and actions'!E220)</f>
        <v/>
      </c>
    </row>
    <row r="222" spans="2:5" ht="44.5" customHeight="1">
      <c r="B222" s="22" t="str">
        <f>IF('Measures and actions'!A221="","",'Measures and actions'!A221)</f>
        <v/>
      </c>
      <c r="C222" s="13" t="str">
        <f>IF('Measures and actions'!B221:B221="","",'Measures and actions'!B221:B221)</f>
        <v/>
      </c>
      <c r="D222" s="16" t="str">
        <f>IF('Measures and actions'!D221="","",'Measures and actions'!D221)</f>
        <v/>
      </c>
      <c r="E222" s="16" t="str">
        <f>IF('Measures and actions'!E221="","",'Measures and actions'!E221)</f>
        <v/>
      </c>
    </row>
    <row r="223" spans="2:5" ht="44.5" customHeight="1">
      <c r="B223" s="22" t="str">
        <f>IF('Measures and actions'!A222="","",'Measures and actions'!A222)</f>
        <v/>
      </c>
      <c r="C223" s="13" t="str">
        <f>IF('Measures and actions'!B222:B222="","",'Measures and actions'!B222:B222)</f>
        <v/>
      </c>
      <c r="D223" s="16" t="str">
        <f>IF('Measures and actions'!D222="","",'Measures and actions'!D222)</f>
        <v/>
      </c>
      <c r="E223" s="16" t="str">
        <f>IF('Measures and actions'!E222="","",'Measures and actions'!E222)</f>
        <v/>
      </c>
    </row>
    <row r="224" spans="2:5" ht="44.5" customHeight="1">
      <c r="B224" s="22" t="str">
        <f>IF('Measures and actions'!A223="","",'Measures and actions'!A223)</f>
        <v/>
      </c>
      <c r="C224" s="13" t="str">
        <f>IF('Measures and actions'!B223:B223="","",'Measures and actions'!B223:B223)</f>
        <v/>
      </c>
      <c r="D224" s="16" t="str">
        <f>IF('Measures and actions'!D223="","",'Measures and actions'!D223)</f>
        <v/>
      </c>
      <c r="E224" s="16" t="str">
        <f>IF('Measures and actions'!E223="","",'Measures and actions'!E223)</f>
        <v/>
      </c>
    </row>
    <row r="225" spans="2:5" ht="44.5" customHeight="1">
      <c r="B225" s="22" t="str">
        <f>IF('Measures and actions'!A224="","",'Measures and actions'!A224)</f>
        <v/>
      </c>
      <c r="C225" s="13" t="str">
        <f>IF('Measures and actions'!B224:B224="","",'Measures and actions'!B224:B224)</f>
        <v/>
      </c>
      <c r="D225" s="16" t="str">
        <f>IF('Measures and actions'!D224="","",'Measures and actions'!D224)</f>
        <v/>
      </c>
      <c r="E225" s="16" t="str">
        <f>IF('Measures and actions'!E224="","",'Measures and actions'!E224)</f>
        <v/>
      </c>
    </row>
    <row r="226" spans="2:5" ht="44.5" customHeight="1">
      <c r="B226" s="22" t="str">
        <f>IF('Measures and actions'!A225="","",'Measures and actions'!A225)</f>
        <v/>
      </c>
      <c r="C226" s="13" t="str">
        <f>IF('Measures and actions'!B225:B225="","",'Measures and actions'!B225:B225)</f>
        <v/>
      </c>
      <c r="D226" s="16" t="str">
        <f>IF('Measures and actions'!D225="","",'Measures and actions'!D225)</f>
        <v/>
      </c>
      <c r="E226" s="16" t="str">
        <f>IF('Measures and actions'!E225="","",'Measures and actions'!E225)</f>
        <v/>
      </c>
    </row>
    <row r="227" spans="2:5" ht="44.5" customHeight="1">
      <c r="B227" s="22" t="str">
        <f>IF('Measures and actions'!A226="","",'Measures and actions'!A226)</f>
        <v/>
      </c>
      <c r="C227" s="13" t="str">
        <f>IF('Measures and actions'!B226:B226="","",'Measures and actions'!B226:B226)</f>
        <v/>
      </c>
      <c r="D227" s="16" t="str">
        <f>IF('Measures and actions'!D226="","",'Measures and actions'!D226)</f>
        <v/>
      </c>
      <c r="E227" s="16" t="str">
        <f>IF('Measures and actions'!E226="","",'Measures and actions'!E226)</f>
        <v/>
      </c>
    </row>
    <row r="228" spans="2:5" ht="44.5" customHeight="1">
      <c r="B228" s="22" t="str">
        <f>IF('Measures and actions'!A227="","",'Measures and actions'!A227)</f>
        <v/>
      </c>
      <c r="C228" s="13" t="str">
        <f>IF('Measures and actions'!B227:B227="","",'Measures and actions'!B227:B227)</f>
        <v/>
      </c>
      <c r="D228" s="16" t="str">
        <f>IF('Measures and actions'!D227="","",'Measures and actions'!D227)</f>
        <v/>
      </c>
      <c r="E228" s="16" t="str">
        <f>IF('Measures and actions'!E227="","",'Measures and actions'!E227)</f>
        <v/>
      </c>
    </row>
    <row r="229" spans="2:5" ht="44.5" customHeight="1">
      <c r="B229" s="22" t="str">
        <f>IF('Measures and actions'!A228="","",'Measures and actions'!A228)</f>
        <v/>
      </c>
      <c r="C229" s="13" t="str">
        <f>IF('Measures and actions'!B228:B228="","",'Measures and actions'!B228:B228)</f>
        <v/>
      </c>
      <c r="D229" s="16" t="str">
        <f>IF('Measures and actions'!D228="","",'Measures and actions'!D228)</f>
        <v/>
      </c>
      <c r="E229" s="16" t="str">
        <f>IF('Measures and actions'!E228="","",'Measures and actions'!E228)</f>
        <v/>
      </c>
    </row>
    <row r="230" spans="2:5" ht="44.5" customHeight="1">
      <c r="B230" s="22" t="str">
        <f>IF('Measures and actions'!A229="","",'Measures and actions'!A229)</f>
        <v/>
      </c>
      <c r="C230" s="13" t="str">
        <f>IF('Measures and actions'!B229:B229="","",'Measures and actions'!B229:B229)</f>
        <v/>
      </c>
      <c r="D230" s="16" t="str">
        <f>IF('Measures and actions'!D229="","",'Measures and actions'!D229)</f>
        <v/>
      </c>
      <c r="E230" s="16" t="str">
        <f>IF('Measures and actions'!E229="","",'Measures and actions'!E229)</f>
        <v/>
      </c>
    </row>
    <row r="231" spans="2:5" ht="44.5" customHeight="1">
      <c r="B231" s="22" t="str">
        <f>IF('Measures and actions'!A230="","",'Measures and actions'!A230)</f>
        <v/>
      </c>
      <c r="C231" s="13" t="str">
        <f>IF('Measures and actions'!B230:B230="","",'Measures and actions'!B230:B230)</f>
        <v/>
      </c>
      <c r="D231" s="16" t="str">
        <f>IF('Measures and actions'!D230="","",'Measures and actions'!D230)</f>
        <v/>
      </c>
      <c r="E231" s="16" t="str">
        <f>IF('Measures and actions'!E230="","",'Measures and actions'!E230)</f>
        <v/>
      </c>
    </row>
    <row r="232" spans="2:5" ht="44.5" customHeight="1">
      <c r="B232" s="22" t="str">
        <f>IF('Measures and actions'!A231="","",'Measures and actions'!A231)</f>
        <v/>
      </c>
      <c r="C232" s="13" t="str">
        <f>IF('Measures and actions'!B231:B231="","",'Measures and actions'!B231:B231)</f>
        <v/>
      </c>
      <c r="D232" s="16" t="str">
        <f>IF('Measures and actions'!D231="","",'Measures and actions'!D231)</f>
        <v/>
      </c>
      <c r="E232" s="16" t="str">
        <f>IF('Measures and actions'!E231="","",'Measures and actions'!E231)</f>
        <v/>
      </c>
    </row>
    <row r="233" spans="2:5" ht="44.5" customHeight="1">
      <c r="B233" s="22" t="str">
        <f>IF('Measures and actions'!A232="","",'Measures and actions'!A232)</f>
        <v/>
      </c>
      <c r="C233" s="13" t="str">
        <f>IF('Measures and actions'!B232:B232="","",'Measures and actions'!B232:B232)</f>
        <v/>
      </c>
      <c r="D233" s="16" t="str">
        <f>IF('Measures and actions'!D232="","",'Measures and actions'!D232)</f>
        <v/>
      </c>
      <c r="E233" s="16" t="str">
        <f>IF('Measures and actions'!E232="","",'Measures and actions'!E232)</f>
        <v/>
      </c>
    </row>
    <row r="234" spans="2:5" ht="44.5" customHeight="1">
      <c r="B234" s="22" t="str">
        <f>IF('Measures and actions'!A233="","",'Measures and actions'!A233)</f>
        <v/>
      </c>
      <c r="C234" s="13" t="str">
        <f>IF('Measures and actions'!B233:B233="","",'Measures and actions'!B233:B233)</f>
        <v/>
      </c>
      <c r="D234" s="16" t="str">
        <f>IF('Measures and actions'!D233="","",'Measures and actions'!D233)</f>
        <v/>
      </c>
      <c r="E234" s="16" t="str">
        <f>IF('Measures and actions'!E233="","",'Measures and actions'!E233)</f>
        <v/>
      </c>
    </row>
    <row r="235" spans="2:5" ht="44.5" customHeight="1">
      <c r="B235" s="22" t="str">
        <f>IF('Measures and actions'!A234="","",'Measures and actions'!A234)</f>
        <v/>
      </c>
      <c r="C235" s="13" t="str">
        <f>IF('Measures and actions'!B234:B234="","",'Measures and actions'!B234:B234)</f>
        <v/>
      </c>
      <c r="D235" s="16" t="str">
        <f>IF('Measures and actions'!D234="","",'Measures and actions'!D234)</f>
        <v/>
      </c>
      <c r="E235" s="16" t="str">
        <f>IF('Measures and actions'!E234="","",'Measures and actions'!E234)</f>
        <v/>
      </c>
    </row>
    <row r="236" spans="2:5" ht="44.5" customHeight="1">
      <c r="B236" s="22" t="str">
        <f>IF('Measures and actions'!A235="","",'Measures and actions'!A235)</f>
        <v/>
      </c>
      <c r="C236" s="13" t="str">
        <f>IF('Measures and actions'!B235:B235="","",'Measures and actions'!B235:B235)</f>
        <v/>
      </c>
      <c r="D236" s="16" t="str">
        <f>IF('Measures and actions'!D235="","",'Measures and actions'!D235)</f>
        <v/>
      </c>
      <c r="E236" s="16" t="str">
        <f>IF('Measures and actions'!E235="","",'Measures and actions'!E235)</f>
        <v/>
      </c>
    </row>
    <row r="237" spans="2:5" ht="44.5" customHeight="1">
      <c r="B237" s="22" t="str">
        <f>IF('Measures and actions'!A236="","",'Measures and actions'!A236)</f>
        <v/>
      </c>
      <c r="C237" s="13" t="str">
        <f>IF('Measures and actions'!B236:B236="","",'Measures and actions'!B236:B236)</f>
        <v/>
      </c>
      <c r="D237" s="16" t="str">
        <f>IF('Measures and actions'!D236="","",'Measures and actions'!D236)</f>
        <v/>
      </c>
      <c r="E237" s="16" t="str">
        <f>IF('Measures and actions'!E236="","",'Measures and actions'!E236)</f>
        <v/>
      </c>
    </row>
    <row r="238" spans="2:5" ht="44.5" customHeight="1">
      <c r="B238" s="22" t="str">
        <f>IF('Measures and actions'!A237="","",'Measures and actions'!A237)</f>
        <v/>
      </c>
      <c r="C238" s="13" t="str">
        <f>IF('Measures and actions'!B237:B237="","",'Measures and actions'!B237:B237)</f>
        <v/>
      </c>
      <c r="D238" s="16" t="str">
        <f>IF('Measures and actions'!D237="","",'Measures and actions'!D237)</f>
        <v/>
      </c>
      <c r="E238" s="16" t="str">
        <f>IF('Measures and actions'!E237="","",'Measures and actions'!E237)</f>
        <v/>
      </c>
    </row>
    <row r="239" spans="2:5" ht="44.5" customHeight="1">
      <c r="B239" s="22" t="str">
        <f>IF('Measures and actions'!A238="","",'Measures and actions'!A238)</f>
        <v/>
      </c>
      <c r="C239" s="13" t="str">
        <f>IF('Measures and actions'!B238:B238="","",'Measures and actions'!B238:B238)</f>
        <v/>
      </c>
      <c r="D239" s="16" t="str">
        <f>IF('Measures and actions'!D238="","",'Measures and actions'!D238)</f>
        <v/>
      </c>
      <c r="E239" s="16" t="str">
        <f>IF('Measures and actions'!E238="","",'Measures and actions'!E238)</f>
        <v/>
      </c>
    </row>
    <row r="240" spans="2:5" ht="44.5" customHeight="1">
      <c r="B240" s="22" t="str">
        <f>IF('Measures and actions'!A239="","",'Measures and actions'!A239)</f>
        <v/>
      </c>
      <c r="C240" s="13" t="str">
        <f>IF('Measures and actions'!B239:B239="","",'Measures and actions'!B239:B239)</f>
        <v/>
      </c>
      <c r="D240" s="16" t="str">
        <f>IF('Measures and actions'!D239="","",'Measures and actions'!D239)</f>
        <v/>
      </c>
      <c r="E240" s="16" t="str">
        <f>IF('Measures and actions'!E239="","",'Measures and actions'!E239)</f>
        <v/>
      </c>
    </row>
    <row r="241" spans="2:5" ht="44.5" customHeight="1">
      <c r="B241" s="22" t="str">
        <f>IF('Measures and actions'!A240="","",'Measures and actions'!A240)</f>
        <v/>
      </c>
      <c r="C241" s="13" t="str">
        <f>IF('Measures and actions'!B240:B240="","",'Measures and actions'!B240:B240)</f>
        <v/>
      </c>
      <c r="D241" s="16" t="str">
        <f>IF('Measures and actions'!D240="","",'Measures and actions'!D240)</f>
        <v/>
      </c>
      <c r="E241" s="16" t="str">
        <f>IF('Measures and actions'!E240="","",'Measures and actions'!E240)</f>
        <v/>
      </c>
    </row>
    <row r="242" spans="2:5" ht="44.5" customHeight="1">
      <c r="B242" s="22" t="str">
        <f>IF('Measures and actions'!A241="","",'Measures and actions'!A241)</f>
        <v/>
      </c>
      <c r="C242" s="13" t="str">
        <f>IF('Measures and actions'!B241:B241="","",'Measures and actions'!B241:B241)</f>
        <v/>
      </c>
      <c r="D242" s="16" t="str">
        <f>IF('Measures and actions'!D241="","",'Measures and actions'!D241)</f>
        <v/>
      </c>
      <c r="E242" s="16" t="str">
        <f>IF('Measures and actions'!E241="","",'Measures and actions'!E241)</f>
        <v/>
      </c>
    </row>
    <row r="243" spans="2:5" ht="44.5" customHeight="1">
      <c r="B243" s="22" t="str">
        <f>IF('Measures and actions'!A242="","",'Measures and actions'!A242)</f>
        <v/>
      </c>
      <c r="C243" s="13" t="str">
        <f>IF('Measures and actions'!B242:B242="","",'Measures and actions'!B242:B242)</f>
        <v/>
      </c>
      <c r="D243" s="16" t="str">
        <f>IF('Measures and actions'!D242="","",'Measures and actions'!D242)</f>
        <v/>
      </c>
      <c r="E243" s="16" t="str">
        <f>IF('Measures and actions'!E242="","",'Measures and actions'!E242)</f>
        <v/>
      </c>
    </row>
    <row r="244" spans="2:5" ht="44.5" customHeight="1">
      <c r="B244" s="22" t="str">
        <f>IF('Measures and actions'!A243="","",'Measures and actions'!A243)</f>
        <v/>
      </c>
      <c r="C244" s="13" t="str">
        <f>IF('Measures and actions'!B243:B243="","",'Measures and actions'!B243:B243)</f>
        <v/>
      </c>
      <c r="D244" s="16" t="str">
        <f>IF('Measures and actions'!D243="","",'Measures and actions'!D243)</f>
        <v/>
      </c>
      <c r="E244" s="16" t="str">
        <f>IF('Measures and actions'!E243="","",'Measures and actions'!E243)</f>
        <v/>
      </c>
    </row>
    <row r="245" spans="2:5" ht="44.5" customHeight="1">
      <c r="B245" s="22" t="str">
        <f>IF('Measures and actions'!A244="","",'Measures and actions'!A244)</f>
        <v/>
      </c>
      <c r="C245" s="13" t="str">
        <f>IF('Measures and actions'!B244:B244="","",'Measures and actions'!B244:B244)</f>
        <v/>
      </c>
      <c r="D245" s="16" t="str">
        <f>IF('Measures and actions'!D244="","",'Measures and actions'!D244)</f>
        <v/>
      </c>
      <c r="E245" s="16" t="str">
        <f>IF('Measures and actions'!E244="","",'Measures and actions'!E244)</f>
        <v/>
      </c>
    </row>
    <row r="246" spans="2:5" ht="44.5" customHeight="1">
      <c r="B246" s="22" t="str">
        <f>IF('Measures and actions'!A245="","",'Measures and actions'!A245)</f>
        <v/>
      </c>
      <c r="C246" s="13" t="str">
        <f>IF('Measures and actions'!B245:B245="","",'Measures and actions'!B245:B245)</f>
        <v/>
      </c>
      <c r="D246" s="16" t="str">
        <f>IF('Measures and actions'!D245="","",'Measures and actions'!D245)</f>
        <v/>
      </c>
      <c r="E246" s="16" t="str">
        <f>IF('Measures and actions'!E245="","",'Measures and actions'!E245)</f>
        <v/>
      </c>
    </row>
    <row r="247" spans="2:5" ht="44.5" customHeight="1">
      <c r="B247" s="22" t="str">
        <f>IF('Measures and actions'!A246="","",'Measures and actions'!A246)</f>
        <v/>
      </c>
      <c r="C247" s="13" t="str">
        <f>IF('Measures and actions'!B246:B246="","",'Measures and actions'!B246:B246)</f>
        <v/>
      </c>
      <c r="D247" s="16" t="str">
        <f>IF('Measures and actions'!D246="","",'Measures and actions'!D246)</f>
        <v/>
      </c>
      <c r="E247" s="16" t="str">
        <f>IF('Measures and actions'!E246="","",'Measures and actions'!E246)</f>
        <v/>
      </c>
    </row>
    <row r="248" spans="2:5" ht="44.5" customHeight="1">
      <c r="B248" s="22" t="str">
        <f>IF('Measures and actions'!A247="","",'Measures and actions'!A247)</f>
        <v/>
      </c>
      <c r="C248" s="13" t="str">
        <f>IF('Measures and actions'!B247:B247="","",'Measures and actions'!B247:B247)</f>
        <v/>
      </c>
      <c r="D248" s="16" t="str">
        <f>IF('Measures and actions'!D247="","",'Measures and actions'!D247)</f>
        <v/>
      </c>
      <c r="E248" s="16" t="str">
        <f>IF('Measures and actions'!E247="","",'Measures and actions'!E247)</f>
        <v/>
      </c>
    </row>
    <row r="249" spans="2:5" ht="44.5" customHeight="1">
      <c r="B249" s="22" t="str">
        <f>IF('Measures and actions'!A248="","",'Measures and actions'!A248)</f>
        <v/>
      </c>
      <c r="C249" s="13" t="str">
        <f>IF('Measures and actions'!B248:B248="","",'Measures and actions'!B248:B248)</f>
        <v/>
      </c>
      <c r="D249" s="16" t="str">
        <f>IF('Measures and actions'!D248="","",'Measures and actions'!D248)</f>
        <v/>
      </c>
      <c r="E249" s="16" t="str">
        <f>IF('Measures and actions'!E248="","",'Measures and actions'!E248)</f>
        <v/>
      </c>
    </row>
    <row r="250" spans="2:5" ht="44.5" customHeight="1">
      <c r="B250" s="22" t="str">
        <f>IF('Measures and actions'!A249="","",'Measures and actions'!A249)</f>
        <v/>
      </c>
      <c r="C250" s="13" t="str">
        <f>IF('Measures and actions'!B249:B249="","",'Measures and actions'!B249:B249)</f>
        <v/>
      </c>
      <c r="D250" s="16" t="str">
        <f>IF('Measures and actions'!D249="","",'Measures and actions'!D249)</f>
        <v/>
      </c>
      <c r="E250" s="16" t="str">
        <f>IF('Measures and actions'!E249="","",'Measures and actions'!E249)</f>
        <v/>
      </c>
    </row>
    <row r="251" spans="2:5" ht="44.5" customHeight="1">
      <c r="B251" s="22" t="str">
        <f>IF('Measures and actions'!A250="","",'Measures and actions'!A250)</f>
        <v/>
      </c>
      <c r="C251" s="13" t="str">
        <f>IF('Measures and actions'!B250:B250="","",'Measures and actions'!B250:B250)</f>
        <v/>
      </c>
      <c r="D251" s="16" t="str">
        <f>IF('Measures and actions'!D250="","",'Measures and actions'!D250)</f>
        <v/>
      </c>
      <c r="E251" s="16" t="str">
        <f>IF('Measures and actions'!E250="","",'Measures and actions'!E250)</f>
        <v/>
      </c>
    </row>
    <row r="252" spans="2:5" ht="44.5" customHeight="1">
      <c r="B252" s="22" t="str">
        <f>IF('Measures and actions'!A251="","",'Measures and actions'!A251)</f>
        <v/>
      </c>
      <c r="C252" s="13" t="str">
        <f>IF('Measures and actions'!B251:B251="","",'Measures and actions'!B251:B251)</f>
        <v/>
      </c>
      <c r="D252" s="16" t="str">
        <f>IF('Measures and actions'!D251="","",'Measures and actions'!D251)</f>
        <v/>
      </c>
      <c r="E252" s="16" t="str">
        <f>IF('Measures and actions'!E251="","",'Measures and actions'!E251)</f>
        <v/>
      </c>
    </row>
    <row r="253" spans="2:5" ht="44.5" customHeight="1">
      <c r="B253" s="22" t="str">
        <f>IF('Measures and actions'!A252="","",'Measures and actions'!A252)</f>
        <v/>
      </c>
      <c r="C253" s="13" t="str">
        <f>IF('Measures and actions'!B252:B252="","",'Measures and actions'!B252:B252)</f>
        <v/>
      </c>
      <c r="D253" s="16" t="str">
        <f>IF('Measures and actions'!D252="","",'Measures and actions'!D252)</f>
        <v/>
      </c>
      <c r="E253" s="16" t="str">
        <f>IF('Measures and actions'!E252="","",'Measures and actions'!E252)</f>
        <v/>
      </c>
    </row>
    <row r="254" spans="2:5" ht="44.5" customHeight="1">
      <c r="B254" s="22" t="str">
        <f>IF('Measures and actions'!A253="","",'Measures and actions'!A253)</f>
        <v/>
      </c>
      <c r="C254" s="13" t="str">
        <f>IF('Measures and actions'!B253:B253="","",'Measures and actions'!B253:B253)</f>
        <v/>
      </c>
      <c r="D254" s="16" t="str">
        <f>IF('Measures and actions'!D253="","",'Measures and actions'!D253)</f>
        <v/>
      </c>
      <c r="E254" s="16" t="str">
        <f>IF('Measures and actions'!E253="","",'Measures and actions'!E253)</f>
        <v/>
      </c>
    </row>
    <row r="255" spans="2:5" ht="44.5" customHeight="1">
      <c r="B255" s="22" t="str">
        <f>IF('Measures and actions'!A254="","",'Measures and actions'!A254)</f>
        <v/>
      </c>
      <c r="C255" s="13" t="str">
        <f>IF('Measures and actions'!B254:B254="","",'Measures and actions'!B254:B254)</f>
        <v/>
      </c>
      <c r="D255" s="16" t="str">
        <f>IF('Measures and actions'!D254="","",'Measures and actions'!D254)</f>
        <v/>
      </c>
      <c r="E255" s="16" t="str">
        <f>IF('Measures and actions'!E254="","",'Measures and actions'!E254)</f>
        <v/>
      </c>
    </row>
    <row r="256" spans="2:5" ht="44.5" customHeight="1">
      <c r="B256" s="22" t="str">
        <f>IF('Measures and actions'!A255="","",'Measures and actions'!A255)</f>
        <v/>
      </c>
      <c r="C256" s="13" t="str">
        <f>IF('Measures and actions'!B255:B255="","",'Measures and actions'!B255:B255)</f>
        <v/>
      </c>
      <c r="D256" s="16" t="str">
        <f>IF('Measures and actions'!D255="","",'Measures and actions'!D255)</f>
        <v/>
      </c>
      <c r="E256" s="16" t="str">
        <f>IF('Measures and actions'!E255="","",'Measures and actions'!E255)</f>
        <v/>
      </c>
    </row>
    <row r="257" spans="2:5" ht="44.5" customHeight="1">
      <c r="B257" s="22" t="str">
        <f>IF('Measures and actions'!A256="","",'Measures and actions'!A256)</f>
        <v/>
      </c>
      <c r="C257" s="13" t="str">
        <f>IF('Measures and actions'!B256:B256="","",'Measures and actions'!B256:B256)</f>
        <v/>
      </c>
      <c r="D257" s="16" t="str">
        <f>IF('Measures and actions'!D256="","",'Measures and actions'!D256)</f>
        <v/>
      </c>
      <c r="E257" s="16" t="str">
        <f>IF('Measures and actions'!E256="","",'Measures and actions'!E256)</f>
        <v/>
      </c>
    </row>
    <row r="258" spans="2:5" ht="44.5" customHeight="1">
      <c r="B258" s="22" t="str">
        <f>IF('Measures and actions'!A257="","",'Measures and actions'!A257)</f>
        <v/>
      </c>
      <c r="C258" s="13" t="str">
        <f>IF('Measures and actions'!B257:B257="","",'Measures and actions'!B257:B257)</f>
        <v/>
      </c>
      <c r="D258" s="16" t="str">
        <f>IF('Measures and actions'!D257="","",'Measures and actions'!D257)</f>
        <v/>
      </c>
      <c r="E258" s="16" t="str">
        <f>IF('Measures and actions'!E257="","",'Measures and actions'!E257)</f>
        <v/>
      </c>
    </row>
    <row r="259" spans="2:5" ht="44.5" customHeight="1">
      <c r="B259" s="22" t="str">
        <f>IF('Measures and actions'!A258="","",'Measures and actions'!A258)</f>
        <v/>
      </c>
      <c r="C259" s="13" t="str">
        <f>IF('Measures and actions'!B258:B258="","",'Measures and actions'!B258:B258)</f>
        <v/>
      </c>
      <c r="D259" s="16" t="str">
        <f>IF('Measures and actions'!D258="","",'Measures and actions'!D258)</f>
        <v/>
      </c>
      <c r="E259" s="16" t="str">
        <f>IF('Measures and actions'!E258="","",'Measures and actions'!E258)</f>
        <v/>
      </c>
    </row>
    <row r="260" spans="2:5" ht="44.5" customHeight="1">
      <c r="B260" s="22" t="str">
        <f>IF('Measures and actions'!A259="","",'Measures and actions'!A259)</f>
        <v/>
      </c>
      <c r="C260" s="13" t="str">
        <f>IF('Measures and actions'!B259:B259="","",'Measures and actions'!B259:B259)</f>
        <v/>
      </c>
      <c r="D260" s="16" t="str">
        <f>IF('Measures and actions'!D259="","",'Measures and actions'!D259)</f>
        <v/>
      </c>
      <c r="E260" s="16" t="str">
        <f>IF('Measures and actions'!E259="","",'Measures and actions'!E259)</f>
        <v/>
      </c>
    </row>
    <row r="261" spans="2:5" ht="44.5" customHeight="1">
      <c r="B261" s="22" t="str">
        <f>IF('Measures and actions'!A260="","",'Measures and actions'!A260)</f>
        <v/>
      </c>
      <c r="C261" s="13" t="str">
        <f>IF('Measures and actions'!B260:B260="","",'Measures and actions'!B260:B260)</f>
        <v/>
      </c>
      <c r="D261" s="16" t="str">
        <f>IF('Measures and actions'!D260="","",'Measures and actions'!D260)</f>
        <v/>
      </c>
      <c r="E261" s="16" t="str">
        <f>IF('Measures and actions'!E260="","",'Measures and actions'!E260)</f>
        <v/>
      </c>
    </row>
    <row r="262" spans="2:5" ht="44.5" customHeight="1">
      <c r="B262" s="22" t="str">
        <f>IF('Measures and actions'!A261="","",'Measures and actions'!A261)</f>
        <v/>
      </c>
      <c r="C262" s="13" t="str">
        <f>IF('Measures and actions'!B261:B261="","",'Measures and actions'!B261:B261)</f>
        <v/>
      </c>
      <c r="D262" s="16" t="str">
        <f>IF('Measures and actions'!D261="","",'Measures and actions'!D261)</f>
        <v/>
      </c>
      <c r="E262" s="16" t="str">
        <f>IF('Measures and actions'!E261="","",'Measures and actions'!E261)</f>
        <v/>
      </c>
    </row>
    <row r="263" spans="2:5" ht="44.5" customHeight="1">
      <c r="B263" s="22" t="str">
        <f>IF('Measures and actions'!A262="","",'Measures and actions'!A262)</f>
        <v/>
      </c>
      <c r="C263" s="13" t="str">
        <f>IF('Measures and actions'!B262:B262="","",'Measures and actions'!B262:B262)</f>
        <v/>
      </c>
      <c r="D263" s="16" t="str">
        <f>IF('Measures and actions'!D262="","",'Measures and actions'!D262)</f>
        <v/>
      </c>
      <c r="E263" s="16" t="str">
        <f>IF('Measures and actions'!E262="","",'Measures and actions'!E262)</f>
        <v/>
      </c>
    </row>
    <row r="264" spans="2:5" ht="44.5" customHeight="1">
      <c r="B264" s="22" t="str">
        <f>IF('Measures and actions'!A263="","",'Measures and actions'!A263)</f>
        <v/>
      </c>
      <c r="C264" s="13" t="str">
        <f>IF('Measures and actions'!B263:B263="","",'Measures and actions'!B263:B263)</f>
        <v/>
      </c>
      <c r="D264" s="16" t="str">
        <f>IF('Measures and actions'!D263="","",'Measures and actions'!D263)</f>
        <v/>
      </c>
      <c r="E264" s="16" t="str">
        <f>IF('Measures and actions'!E263="","",'Measures and actions'!E263)</f>
        <v/>
      </c>
    </row>
    <row r="265" spans="2:5" ht="44.5" customHeight="1">
      <c r="B265" s="22" t="str">
        <f>IF('Measures and actions'!A264="","",'Measures and actions'!A264)</f>
        <v/>
      </c>
      <c r="C265" s="13" t="str">
        <f>IF('Measures and actions'!B264:B264="","",'Measures and actions'!B264:B264)</f>
        <v/>
      </c>
      <c r="D265" s="16" t="str">
        <f>IF('Measures and actions'!D264="","",'Measures and actions'!D264)</f>
        <v/>
      </c>
      <c r="E265" s="16" t="str">
        <f>IF('Measures and actions'!E264="","",'Measures and actions'!E264)</f>
        <v/>
      </c>
    </row>
    <row r="266" spans="2:5" ht="44.5" customHeight="1">
      <c r="B266" s="22" t="str">
        <f>IF('Measures and actions'!A265="","",'Measures and actions'!A265)</f>
        <v/>
      </c>
      <c r="C266" s="13" t="str">
        <f>IF('Measures and actions'!B265:B265="","",'Measures and actions'!B265:B265)</f>
        <v/>
      </c>
      <c r="D266" s="16" t="str">
        <f>IF('Measures and actions'!D265="","",'Measures and actions'!D265)</f>
        <v/>
      </c>
      <c r="E266" s="16" t="str">
        <f>IF('Measures and actions'!E265="","",'Measures and actions'!E265)</f>
        <v/>
      </c>
    </row>
    <row r="267" spans="2:5" ht="44.5" customHeight="1">
      <c r="B267" s="22" t="str">
        <f>IF('Measures and actions'!A266="","",'Measures and actions'!A266)</f>
        <v/>
      </c>
      <c r="C267" s="13" t="str">
        <f>IF('Measures and actions'!B266:B266="","",'Measures and actions'!B266:B266)</f>
        <v/>
      </c>
      <c r="D267" s="16" t="str">
        <f>IF('Measures and actions'!D266="","",'Measures and actions'!D266)</f>
        <v/>
      </c>
      <c r="E267" s="16" t="str">
        <f>IF('Measures and actions'!E266="","",'Measures and actions'!E266)</f>
        <v/>
      </c>
    </row>
    <row r="268" spans="2:5" ht="44.5" customHeight="1">
      <c r="B268" s="22" t="str">
        <f>IF('Measures and actions'!A267="","",'Measures and actions'!A267)</f>
        <v/>
      </c>
      <c r="C268" s="13" t="str">
        <f>IF('Measures and actions'!B267:B267="","",'Measures and actions'!B267:B267)</f>
        <v/>
      </c>
      <c r="D268" s="16" t="str">
        <f>IF('Measures and actions'!D267="","",'Measures and actions'!D267)</f>
        <v/>
      </c>
      <c r="E268" s="16" t="str">
        <f>IF('Measures and actions'!E267="","",'Measures and actions'!E267)</f>
        <v/>
      </c>
    </row>
    <row r="269" spans="2:5" ht="44.5" customHeight="1">
      <c r="B269" s="22" t="str">
        <f>IF('Measures and actions'!A268="","",'Measures and actions'!A268)</f>
        <v/>
      </c>
      <c r="C269" s="13" t="str">
        <f>IF('Measures and actions'!B268:B268="","",'Measures and actions'!B268:B268)</f>
        <v/>
      </c>
      <c r="D269" s="16" t="str">
        <f>IF('Measures and actions'!D268="","",'Measures and actions'!D268)</f>
        <v/>
      </c>
      <c r="E269" s="16" t="str">
        <f>IF('Measures and actions'!E268="","",'Measures and actions'!E268)</f>
        <v/>
      </c>
    </row>
    <row r="270" spans="2:5" ht="44.5" customHeight="1">
      <c r="B270" s="22" t="str">
        <f>IF('Measures and actions'!A269="","",'Measures and actions'!A269)</f>
        <v/>
      </c>
      <c r="C270" s="13" t="str">
        <f>IF('Measures and actions'!B269:B269="","",'Measures and actions'!B269:B269)</f>
        <v/>
      </c>
      <c r="D270" s="16" t="str">
        <f>IF('Measures and actions'!D269="","",'Measures and actions'!D269)</f>
        <v/>
      </c>
      <c r="E270" s="16" t="str">
        <f>IF('Measures and actions'!E269="","",'Measures and actions'!E269)</f>
        <v/>
      </c>
    </row>
    <row r="271" spans="2:5" ht="44.5" customHeight="1">
      <c r="B271" s="22" t="str">
        <f>IF('Measures and actions'!A270="","",'Measures and actions'!A270)</f>
        <v/>
      </c>
      <c r="C271" s="13" t="str">
        <f>IF('Measures and actions'!B270:B270="","",'Measures and actions'!B270:B270)</f>
        <v/>
      </c>
      <c r="D271" s="16" t="str">
        <f>IF('Measures and actions'!D270="","",'Measures and actions'!D270)</f>
        <v/>
      </c>
      <c r="E271" s="16" t="str">
        <f>IF('Measures and actions'!E270="","",'Measures and actions'!E270)</f>
        <v/>
      </c>
    </row>
    <row r="272" spans="2:5" ht="44.5" customHeight="1">
      <c r="B272" s="22" t="str">
        <f>IF('Measures and actions'!A271="","",'Measures and actions'!A271)</f>
        <v/>
      </c>
      <c r="C272" s="13" t="str">
        <f>IF('Measures and actions'!B271:B271="","",'Measures and actions'!B271:B271)</f>
        <v/>
      </c>
      <c r="D272" s="16" t="str">
        <f>IF('Measures and actions'!D271="","",'Measures and actions'!D271)</f>
        <v/>
      </c>
      <c r="E272" s="16" t="str">
        <f>IF('Measures and actions'!E271="","",'Measures and actions'!E271)</f>
        <v/>
      </c>
    </row>
    <row r="273" spans="2:5" ht="44.5" customHeight="1">
      <c r="B273" s="22" t="str">
        <f>IF('Measures and actions'!A272="","",'Measures and actions'!A272)</f>
        <v/>
      </c>
      <c r="C273" s="13" t="str">
        <f>IF('Measures and actions'!B272:B272="","",'Measures and actions'!B272:B272)</f>
        <v/>
      </c>
      <c r="D273" s="16" t="str">
        <f>IF('Measures and actions'!D272="","",'Measures and actions'!D272)</f>
        <v/>
      </c>
      <c r="E273" s="16" t="str">
        <f>IF('Measures and actions'!E272="","",'Measures and actions'!E272)</f>
        <v/>
      </c>
    </row>
    <row r="274" spans="2:5" ht="44.5" customHeight="1">
      <c r="B274" s="22" t="str">
        <f>IF('Measures and actions'!A273="","",'Measures and actions'!A273)</f>
        <v/>
      </c>
      <c r="C274" s="13" t="str">
        <f>IF('Measures and actions'!B273:B273="","",'Measures and actions'!B273:B273)</f>
        <v/>
      </c>
      <c r="D274" s="16" t="str">
        <f>IF('Measures and actions'!D273="","",'Measures and actions'!D273)</f>
        <v/>
      </c>
      <c r="E274" s="16" t="str">
        <f>IF('Measures and actions'!E273="","",'Measures and actions'!E273)</f>
        <v/>
      </c>
    </row>
    <row r="275" spans="2:5" ht="44.5" customHeight="1">
      <c r="B275" s="22" t="str">
        <f>IF('Measures and actions'!A274="","",'Measures and actions'!A274)</f>
        <v/>
      </c>
      <c r="C275" s="13" t="str">
        <f>IF('Measures and actions'!B274:B274="","",'Measures and actions'!B274:B274)</f>
        <v/>
      </c>
      <c r="D275" s="16" t="str">
        <f>IF('Measures and actions'!D274="","",'Measures and actions'!D274)</f>
        <v/>
      </c>
      <c r="E275" s="16" t="str">
        <f>IF('Measures and actions'!E274="","",'Measures and actions'!E274)</f>
        <v/>
      </c>
    </row>
    <row r="276" spans="2:5" ht="44.5" customHeight="1">
      <c r="B276" s="22" t="str">
        <f>IF('Measures and actions'!A275="","",'Measures and actions'!A275)</f>
        <v/>
      </c>
      <c r="C276" s="13" t="str">
        <f>IF('Measures and actions'!B275:B275="","",'Measures and actions'!B275:B275)</f>
        <v/>
      </c>
      <c r="D276" s="16" t="str">
        <f>IF('Measures and actions'!D275="","",'Measures and actions'!D275)</f>
        <v/>
      </c>
      <c r="E276" s="16" t="str">
        <f>IF('Measures and actions'!E275="","",'Measures and actions'!E275)</f>
        <v/>
      </c>
    </row>
    <row r="277" spans="2:5" ht="44.5" customHeight="1">
      <c r="B277" s="22" t="str">
        <f>IF('Measures and actions'!A276="","",'Measures and actions'!A276)</f>
        <v/>
      </c>
      <c r="C277" s="13" t="str">
        <f>IF('Measures and actions'!B276:B276="","",'Measures and actions'!B276:B276)</f>
        <v/>
      </c>
      <c r="D277" s="16" t="str">
        <f>IF('Measures and actions'!D276="","",'Measures and actions'!D276)</f>
        <v/>
      </c>
      <c r="E277" s="16" t="str">
        <f>IF('Measures and actions'!E276="","",'Measures and actions'!E276)</f>
        <v/>
      </c>
    </row>
    <row r="278" spans="2:5" ht="44.5" customHeight="1">
      <c r="B278" s="22" t="str">
        <f>IF('Measures and actions'!A277="","",'Measures and actions'!A277)</f>
        <v/>
      </c>
      <c r="C278" s="13" t="str">
        <f>IF('Measures and actions'!B277:B277="","",'Measures and actions'!B277:B277)</f>
        <v/>
      </c>
      <c r="D278" s="16" t="str">
        <f>IF('Measures and actions'!D277="","",'Measures and actions'!D277)</f>
        <v/>
      </c>
      <c r="E278" s="16" t="str">
        <f>IF('Measures and actions'!E277="","",'Measures and actions'!E277)</f>
        <v/>
      </c>
    </row>
    <row r="279" spans="2:5" ht="44.5" customHeight="1">
      <c r="B279" s="22" t="str">
        <f>IF('Measures and actions'!A278="","",'Measures and actions'!A278)</f>
        <v/>
      </c>
      <c r="C279" s="13" t="str">
        <f>IF('Measures and actions'!B278:B278="","",'Measures and actions'!B278:B278)</f>
        <v/>
      </c>
      <c r="D279" s="16" t="str">
        <f>IF('Measures and actions'!D278="","",'Measures and actions'!D278)</f>
        <v/>
      </c>
      <c r="E279" s="16" t="str">
        <f>IF('Measures and actions'!E278="","",'Measures and actions'!E278)</f>
        <v/>
      </c>
    </row>
    <row r="280" spans="2:5" ht="44.5" customHeight="1">
      <c r="B280" s="22" t="str">
        <f>IF('Measures and actions'!A279="","",'Measures and actions'!A279)</f>
        <v/>
      </c>
      <c r="C280" s="13" t="str">
        <f>IF('Measures and actions'!B279:B279="","",'Measures and actions'!B279:B279)</f>
        <v/>
      </c>
      <c r="D280" s="16" t="str">
        <f>IF('Measures and actions'!D279="","",'Measures and actions'!D279)</f>
        <v/>
      </c>
      <c r="E280" s="16" t="str">
        <f>IF('Measures and actions'!E279="","",'Measures and actions'!E279)</f>
        <v/>
      </c>
    </row>
    <row r="281" spans="2:5" ht="44.5" customHeight="1">
      <c r="B281" s="22" t="str">
        <f>IF('Measures and actions'!A280="","",'Measures and actions'!A280)</f>
        <v/>
      </c>
      <c r="C281" s="13" t="str">
        <f>IF('Measures and actions'!B280:B280="","",'Measures and actions'!B280:B280)</f>
        <v/>
      </c>
      <c r="D281" s="16" t="str">
        <f>IF('Measures and actions'!D280="","",'Measures and actions'!D280)</f>
        <v/>
      </c>
      <c r="E281" s="16" t="str">
        <f>IF('Measures and actions'!E280="","",'Measures and actions'!E280)</f>
        <v/>
      </c>
    </row>
    <row r="282" spans="2:5" ht="44.5" customHeight="1">
      <c r="B282" s="22" t="str">
        <f>IF('Measures and actions'!A281="","",'Measures and actions'!A281)</f>
        <v/>
      </c>
      <c r="C282" s="13" t="str">
        <f>IF('Measures and actions'!B281:B281="","",'Measures and actions'!B281:B281)</f>
        <v/>
      </c>
      <c r="D282" s="16" t="str">
        <f>IF('Measures and actions'!D281="","",'Measures and actions'!D281)</f>
        <v/>
      </c>
      <c r="E282" s="16" t="str">
        <f>IF('Measures and actions'!E281="","",'Measures and actions'!E281)</f>
        <v/>
      </c>
    </row>
    <row r="283" spans="2:5" ht="44.5" customHeight="1">
      <c r="B283" s="22" t="str">
        <f>IF('Measures and actions'!A282="","",'Measures and actions'!A282)</f>
        <v/>
      </c>
      <c r="C283" s="13" t="str">
        <f>IF('Measures and actions'!B282:B282="","",'Measures and actions'!B282:B282)</f>
        <v/>
      </c>
      <c r="D283" s="16" t="str">
        <f>IF('Measures and actions'!D282="","",'Measures and actions'!D282)</f>
        <v/>
      </c>
      <c r="E283" s="16" t="str">
        <f>IF('Measures and actions'!E282="","",'Measures and actions'!E282)</f>
        <v/>
      </c>
    </row>
    <row r="284" spans="2:5" ht="44.5" customHeight="1">
      <c r="B284" s="22" t="str">
        <f>IF('Measures and actions'!A283="","",'Measures and actions'!A283)</f>
        <v/>
      </c>
      <c r="C284" s="13" t="str">
        <f>IF('Measures and actions'!B283:B283="","",'Measures and actions'!B283:B283)</f>
        <v/>
      </c>
      <c r="D284" s="16" t="str">
        <f>IF('Measures and actions'!D283="","",'Measures and actions'!D283)</f>
        <v/>
      </c>
      <c r="E284" s="16" t="str">
        <f>IF('Measures and actions'!E283="","",'Measures and actions'!E283)</f>
        <v/>
      </c>
    </row>
    <row r="285" spans="2:5" ht="44.5" customHeight="1">
      <c r="B285" s="22" t="str">
        <f>IF('Measures and actions'!A284="","",'Measures and actions'!A284)</f>
        <v/>
      </c>
      <c r="C285" s="13" t="str">
        <f>IF('Measures and actions'!B284:B284="","",'Measures and actions'!B284:B284)</f>
        <v/>
      </c>
      <c r="D285" s="16" t="str">
        <f>IF('Measures and actions'!D284="","",'Measures and actions'!D284)</f>
        <v/>
      </c>
      <c r="E285" s="16" t="str">
        <f>IF('Measures and actions'!E284="","",'Measures and actions'!E284)</f>
        <v/>
      </c>
    </row>
    <row r="286" spans="2:5" ht="44.5" customHeight="1">
      <c r="B286" s="22" t="str">
        <f>IF('Measures and actions'!A285="","",'Measures and actions'!A285)</f>
        <v/>
      </c>
      <c r="C286" s="13" t="str">
        <f>IF('Measures and actions'!B285:B285="","",'Measures and actions'!B285:B285)</f>
        <v/>
      </c>
      <c r="D286" s="16" t="str">
        <f>IF('Measures and actions'!D285="","",'Measures and actions'!D285)</f>
        <v/>
      </c>
      <c r="E286" s="16" t="str">
        <f>IF('Measures and actions'!E285="","",'Measures and actions'!E285)</f>
        <v/>
      </c>
    </row>
    <row r="287" spans="2:5" ht="44.5" customHeight="1">
      <c r="B287" s="22" t="str">
        <f>IF('Measures and actions'!A286="","",'Measures and actions'!A286)</f>
        <v/>
      </c>
      <c r="C287" s="13" t="str">
        <f>IF('Measures and actions'!B286:B286="","",'Measures and actions'!B286:B286)</f>
        <v/>
      </c>
      <c r="D287" s="16" t="str">
        <f>IF('Measures and actions'!D286="","",'Measures and actions'!D286)</f>
        <v/>
      </c>
      <c r="E287" s="16" t="str">
        <f>IF('Measures and actions'!E286="","",'Measures and actions'!E286)</f>
        <v/>
      </c>
    </row>
    <row r="288" spans="2:5" ht="44.5" customHeight="1">
      <c r="B288" s="22" t="str">
        <f>IF('Measures and actions'!A287="","",'Measures and actions'!A287)</f>
        <v/>
      </c>
      <c r="C288" s="13" t="str">
        <f>IF('Measures and actions'!B287:B287="","",'Measures and actions'!B287:B287)</f>
        <v/>
      </c>
      <c r="D288" s="16" t="str">
        <f>IF('Measures and actions'!D287="","",'Measures and actions'!D287)</f>
        <v/>
      </c>
      <c r="E288" s="16" t="str">
        <f>IF('Measures and actions'!E287="","",'Measures and actions'!E287)</f>
        <v/>
      </c>
    </row>
    <row r="289" spans="2:5" ht="44.5" customHeight="1">
      <c r="B289" s="22" t="str">
        <f>IF('Measures and actions'!A288="","",'Measures and actions'!A288)</f>
        <v/>
      </c>
      <c r="C289" s="13" t="str">
        <f>IF('Measures and actions'!B288:B288="","",'Measures and actions'!B288:B288)</f>
        <v/>
      </c>
      <c r="D289" s="16" t="str">
        <f>IF('Measures and actions'!D288="","",'Measures and actions'!D288)</f>
        <v/>
      </c>
      <c r="E289" s="16" t="str">
        <f>IF('Measures and actions'!E288="","",'Measures and actions'!E288)</f>
        <v/>
      </c>
    </row>
    <row r="290" spans="2:5" ht="44.5" customHeight="1">
      <c r="B290" s="22" t="str">
        <f>IF('Measures and actions'!A289="","",'Measures and actions'!A289)</f>
        <v/>
      </c>
      <c r="C290" s="13" t="str">
        <f>IF('Measures and actions'!B289:B289="","",'Measures and actions'!B289:B289)</f>
        <v/>
      </c>
      <c r="D290" s="16" t="str">
        <f>IF('Measures and actions'!D289="","",'Measures and actions'!D289)</f>
        <v/>
      </c>
      <c r="E290" s="16" t="str">
        <f>IF('Measures and actions'!E289="","",'Measures and actions'!E289)</f>
        <v/>
      </c>
    </row>
    <row r="291" spans="2:5" ht="44.5" customHeight="1">
      <c r="B291" s="22" t="str">
        <f>IF('Measures and actions'!A290="","",'Measures and actions'!A290)</f>
        <v/>
      </c>
      <c r="C291" s="13" t="str">
        <f>IF('Measures and actions'!B290:B290="","",'Measures and actions'!B290:B290)</f>
        <v/>
      </c>
      <c r="D291" s="16" t="str">
        <f>IF('Measures and actions'!D290="","",'Measures and actions'!D290)</f>
        <v/>
      </c>
      <c r="E291" s="16" t="str">
        <f>IF('Measures and actions'!E290="","",'Measures and actions'!E290)</f>
        <v/>
      </c>
    </row>
    <row r="292" spans="2:5" ht="44.5" customHeight="1">
      <c r="B292" s="22" t="str">
        <f>IF('Measures and actions'!A291="","",'Measures and actions'!A291)</f>
        <v/>
      </c>
      <c r="C292" s="13" t="str">
        <f>IF('Measures and actions'!B291:B291="","",'Measures and actions'!B291:B291)</f>
        <v/>
      </c>
      <c r="D292" s="16" t="str">
        <f>IF('Measures and actions'!D291="","",'Measures and actions'!D291)</f>
        <v/>
      </c>
      <c r="E292" s="16" t="str">
        <f>IF('Measures and actions'!E291="","",'Measures and actions'!E291)</f>
        <v/>
      </c>
    </row>
    <row r="293" spans="2:5" ht="44.5" customHeight="1">
      <c r="B293" s="22" t="str">
        <f>IF('Measures and actions'!A292="","",'Measures and actions'!A292)</f>
        <v/>
      </c>
      <c r="C293" s="13" t="str">
        <f>IF('Measures and actions'!B292:B292="","",'Measures and actions'!B292:B292)</f>
        <v/>
      </c>
      <c r="D293" s="16" t="str">
        <f>IF('Measures and actions'!D292="","",'Measures and actions'!D292)</f>
        <v/>
      </c>
      <c r="E293" s="16" t="str">
        <f>IF('Measures and actions'!E292="","",'Measures and actions'!E292)</f>
        <v/>
      </c>
    </row>
    <row r="294" spans="2:5" ht="44.5" customHeight="1">
      <c r="B294" s="22" t="str">
        <f>IF('Measures and actions'!A293="","",'Measures and actions'!A293)</f>
        <v/>
      </c>
      <c r="C294" s="13" t="str">
        <f>IF('Measures and actions'!B293:B293="","",'Measures and actions'!B293:B293)</f>
        <v/>
      </c>
      <c r="D294" s="16" t="str">
        <f>IF('Measures and actions'!D293="","",'Measures and actions'!D293)</f>
        <v/>
      </c>
      <c r="E294" s="16" t="str">
        <f>IF('Measures and actions'!E293="","",'Measures and actions'!E293)</f>
        <v/>
      </c>
    </row>
    <row r="295" spans="2:5" ht="44.5" customHeight="1">
      <c r="B295" s="22" t="str">
        <f>IF('Measures and actions'!A294="","",'Measures and actions'!A294)</f>
        <v/>
      </c>
      <c r="C295" s="13" t="str">
        <f>IF('Measures and actions'!B294:B294="","",'Measures and actions'!B294:B294)</f>
        <v/>
      </c>
      <c r="D295" s="16" t="str">
        <f>IF('Measures and actions'!D294="","",'Measures and actions'!D294)</f>
        <v/>
      </c>
      <c r="E295" s="16" t="str">
        <f>IF('Measures and actions'!E294="","",'Measures and actions'!E294)</f>
        <v/>
      </c>
    </row>
    <row r="296" spans="2:5" ht="44.5" customHeight="1">
      <c r="B296" s="22" t="str">
        <f>IF('Measures and actions'!A295="","",'Measures and actions'!A295)</f>
        <v/>
      </c>
      <c r="C296" s="13" t="str">
        <f>IF('Measures and actions'!B295:B295="","",'Measures and actions'!B295:B295)</f>
        <v/>
      </c>
      <c r="D296" s="16" t="str">
        <f>IF('Measures and actions'!D295="","",'Measures and actions'!D295)</f>
        <v/>
      </c>
      <c r="E296" s="16" t="str">
        <f>IF('Measures and actions'!E295="","",'Measures and actions'!E295)</f>
        <v/>
      </c>
    </row>
    <row r="297" spans="2:5" ht="44.5" customHeight="1">
      <c r="B297" s="22" t="str">
        <f>IF('Measures and actions'!A296="","",'Measures and actions'!A296)</f>
        <v/>
      </c>
      <c r="C297" s="13" t="str">
        <f>IF('Measures and actions'!B296:B296="","",'Measures and actions'!B296:B296)</f>
        <v/>
      </c>
      <c r="D297" s="16" t="str">
        <f>IF('Measures and actions'!D296="","",'Measures and actions'!D296)</f>
        <v/>
      </c>
      <c r="E297" s="16" t="str">
        <f>IF('Measures and actions'!E296="","",'Measures and actions'!E296)</f>
        <v/>
      </c>
    </row>
    <row r="298" spans="2:5" ht="44.5" customHeight="1">
      <c r="B298" s="22" t="str">
        <f>IF('Measures and actions'!A297="","",'Measures and actions'!A297)</f>
        <v/>
      </c>
      <c r="C298" s="13" t="str">
        <f>IF('Measures and actions'!B297:B297="","",'Measures and actions'!B297:B297)</f>
        <v/>
      </c>
      <c r="D298" s="16" t="str">
        <f>IF('Measures and actions'!D297="","",'Measures and actions'!D297)</f>
        <v/>
      </c>
      <c r="E298" s="16" t="str">
        <f>IF('Measures and actions'!E297="","",'Measures and actions'!E297)</f>
        <v/>
      </c>
    </row>
    <row r="299" spans="2:5" ht="44.5" customHeight="1">
      <c r="B299" s="22" t="str">
        <f>IF('Measures and actions'!A298="","",'Measures and actions'!A298)</f>
        <v/>
      </c>
      <c r="C299" s="13" t="str">
        <f>IF('Measures and actions'!B298:B298="","",'Measures and actions'!B298:B298)</f>
        <v/>
      </c>
      <c r="D299" s="16" t="str">
        <f>IF('Measures and actions'!D298="","",'Measures and actions'!D298)</f>
        <v/>
      </c>
      <c r="E299" s="16" t="str">
        <f>IF('Measures and actions'!E298="","",'Measures and actions'!E298)</f>
        <v/>
      </c>
    </row>
    <row r="300" spans="2:5" ht="44.5" customHeight="1">
      <c r="B300" s="22" t="str">
        <f>IF('Measures and actions'!A299="","",'Measures and actions'!A299)</f>
        <v/>
      </c>
      <c r="C300" s="13" t="str">
        <f>IF('Measures and actions'!B299:B299="","",'Measures and actions'!B299:B299)</f>
        <v/>
      </c>
      <c r="D300" s="16" t="str">
        <f>IF('Measures and actions'!D299="","",'Measures and actions'!D299)</f>
        <v/>
      </c>
      <c r="E300" s="16" t="str">
        <f>IF('Measures and actions'!E299="","",'Measures and actions'!E299)</f>
        <v/>
      </c>
    </row>
    <row r="301" spans="2:5" ht="44.5" customHeight="1">
      <c r="B301" s="22" t="str">
        <f>IF('Measures and actions'!A300="","",'Measures and actions'!A300)</f>
        <v/>
      </c>
      <c r="C301" s="13" t="str">
        <f>IF('Measures and actions'!B300:B300="","",'Measures and actions'!B300:B300)</f>
        <v/>
      </c>
      <c r="D301" s="16" t="str">
        <f>IF('Measures and actions'!D300="","",'Measures and actions'!D300)</f>
        <v/>
      </c>
      <c r="E301" s="16" t="str">
        <f>IF('Measures and actions'!E300="","",'Measures and actions'!E300)</f>
        <v/>
      </c>
    </row>
    <row r="302" spans="2:5" ht="44.5" customHeight="1">
      <c r="B302" s="22" t="str">
        <f>IF('Measures and actions'!A301="","",'Measures and actions'!A301)</f>
        <v/>
      </c>
      <c r="C302" s="13" t="str">
        <f>IF('Measures and actions'!B301:B301="","",'Measures and actions'!B301:B301)</f>
        <v/>
      </c>
      <c r="D302" s="16" t="str">
        <f>IF('Measures and actions'!D301="","",'Measures and actions'!D301)</f>
        <v/>
      </c>
      <c r="E302" s="16" t="str">
        <f>IF('Measures and actions'!E301="","",'Measures and actions'!E301)</f>
        <v/>
      </c>
    </row>
    <row r="303" spans="2:5" ht="44.5" customHeight="1">
      <c r="B303" s="22" t="str">
        <f>IF('Measures and actions'!A302="","",'Measures and actions'!A302)</f>
        <v/>
      </c>
      <c r="C303" s="13" t="str">
        <f>IF('Measures and actions'!B302:B302="","",'Measures and actions'!B302:B302)</f>
        <v/>
      </c>
      <c r="D303" s="16" t="str">
        <f>IF('Measures and actions'!D302="","",'Measures and actions'!D302)</f>
        <v/>
      </c>
      <c r="E303" s="16" t="str">
        <f>IF('Measures and actions'!E302="","",'Measures and actions'!E302)</f>
        <v/>
      </c>
    </row>
    <row r="304" spans="2:5" ht="44.5" customHeight="1">
      <c r="B304" s="22" t="str">
        <f>IF('Measures and actions'!A303="","",'Measures and actions'!A303)</f>
        <v/>
      </c>
      <c r="C304" s="13" t="str">
        <f>IF('Measures and actions'!B303:B303="","",'Measures and actions'!B303:B303)</f>
        <v/>
      </c>
      <c r="D304" s="16" t="str">
        <f>IF('Measures and actions'!D303="","",'Measures and actions'!D303)</f>
        <v/>
      </c>
      <c r="E304" s="16" t="str">
        <f>IF('Measures and actions'!E303="","",'Measures and actions'!E303)</f>
        <v/>
      </c>
    </row>
  </sheetData>
  <dataValidations count="2">
    <dataValidation type="list" allowBlank="1" showInputMessage="1" showErrorMessage="1" sqref="G5:G150 E5:E150 G151 G153:G160 G152 E151:E160" xr:uid="{4B6071E4-32D9-42CB-8ABF-D3651AC81273}">
      <formula1>INDIRECT(D5)</formula1>
    </dataValidation>
    <dataValidation type="list" allowBlank="1" showInputMessage="1" showErrorMessage="1" sqref="F151:F160 D5:D160" xr:uid="{2620B855-495F-406D-81D6-70C04FD1592C}">
      <formula1>$E$38:$E$54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AC28134-84D2-4237-8E60-3F872B028AF6}">
          <x14:formula1>
            <xm:f>'Drop down data'!$E$38:$E$54</xm:f>
          </x14:formula1>
          <xm:sqref>F5:F150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D1B50-8F0C-41B0-A24A-4D507F49CD4F}">
  <dimension ref="B2:X111"/>
  <sheetViews>
    <sheetView workbookViewId="0">
      <selection activeCell="E56" sqref="E56"/>
    </sheetView>
  </sheetViews>
  <sheetFormatPr defaultColWidth="8.83984375" defaultRowHeight="14.4"/>
  <cols>
    <col min="5" max="5" width="47" customWidth="1"/>
    <col min="6" max="10" width="31" customWidth="1"/>
    <col min="11" max="11" width="24.83984375" customWidth="1"/>
    <col min="12" max="24" width="25.47265625" customWidth="1"/>
  </cols>
  <sheetData>
    <row r="2" spans="2:7">
      <c r="B2" t="s">
        <v>0</v>
      </c>
      <c r="C2" t="s">
        <v>1</v>
      </c>
    </row>
    <row r="3" spans="2:7">
      <c r="C3" t="s">
        <v>2</v>
      </c>
    </row>
    <row r="4" spans="2:7">
      <c r="C4" t="s">
        <v>3</v>
      </c>
    </row>
    <row r="5" spans="2:7">
      <c r="C5" t="s">
        <v>4</v>
      </c>
    </row>
    <row r="8" spans="2:7">
      <c r="B8" t="s">
        <v>20</v>
      </c>
      <c r="C8" t="s">
        <v>21</v>
      </c>
      <c r="G8" t="s">
        <v>25</v>
      </c>
    </row>
    <row r="9" spans="2:7">
      <c r="C9" t="s">
        <v>22</v>
      </c>
      <c r="G9" t="s">
        <v>26</v>
      </c>
    </row>
    <row r="10" spans="2:7">
      <c r="C10" t="s">
        <v>23</v>
      </c>
      <c r="G10" t="s">
        <v>27</v>
      </c>
    </row>
    <row r="11" spans="2:7">
      <c r="C11" t="s">
        <v>24</v>
      </c>
    </row>
    <row r="15" spans="2:7">
      <c r="B15" t="s">
        <v>51</v>
      </c>
      <c r="E15" t="s">
        <v>52</v>
      </c>
    </row>
    <row r="16" spans="2:7">
      <c r="E16" t="s">
        <v>53</v>
      </c>
    </row>
    <row r="17" spans="2:5">
      <c r="E17" t="s">
        <v>54</v>
      </c>
    </row>
    <row r="18" spans="2:5">
      <c r="E18" t="s">
        <v>55</v>
      </c>
    </row>
    <row r="19" spans="2:5">
      <c r="E19" t="s">
        <v>56</v>
      </c>
    </row>
    <row r="20" spans="2:5">
      <c r="E20" t="s">
        <v>57</v>
      </c>
    </row>
    <row r="21" spans="2:5">
      <c r="E21" t="s">
        <v>58</v>
      </c>
    </row>
    <row r="22" spans="2:5">
      <c r="E22" t="s">
        <v>59</v>
      </c>
    </row>
    <row r="23" spans="2:5">
      <c r="E23" t="s">
        <v>60</v>
      </c>
    </row>
    <row r="24" spans="2:5">
      <c r="E24" t="s">
        <v>61</v>
      </c>
    </row>
    <row r="25" spans="2:5">
      <c r="E25" t="s">
        <v>62</v>
      </c>
    </row>
    <row r="26" spans="2:5">
      <c r="E26" t="s">
        <v>63</v>
      </c>
    </row>
    <row r="27" spans="2:5">
      <c r="E27" t="s">
        <v>64</v>
      </c>
    </row>
    <row r="28" spans="2:5">
      <c r="E28" t="s">
        <v>65</v>
      </c>
    </row>
    <row r="29" spans="2:5">
      <c r="E29" t="s">
        <v>66</v>
      </c>
    </row>
    <row r="30" spans="2:5">
      <c r="E30" t="s">
        <v>67</v>
      </c>
    </row>
    <row r="32" spans="2:5">
      <c r="B32" t="s">
        <v>69</v>
      </c>
      <c r="E32" t="s">
        <v>70</v>
      </c>
    </row>
    <row r="33" spans="3:24">
      <c r="E33" t="s">
        <v>71</v>
      </c>
    </row>
    <row r="34" spans="3:24">
      <c r="E34" t="s">
        <v>72</v>
      </c>
    </row>
    <row r="38" spans="3:24">
      <c r="C38" t="s">
        <v>112</v>
      </c>
      <c r="E38" t="s">
        <v>113</v>
      </c>
      <c r="F38" t="s">
        <v>114</v>
      </c>
      <c r="H38" s="2" t="s">
        <v>113</v>
      </c>
      <c r="I38" s="2" t="s">
        <v>115</v>
      </c>
      <c r="J38" s="2" t="s">
        <v>116</v>
      </c>
      <c r="K38" s="2" t="s">
        <v>117</v>
      </c>
      <c r="L38" s="2" t="s">
        <v>118</v>
      </c>
      <c r="M38" s="2" t="s">
        <v>119</v>
      </c>
      <c r="N38" s="2" t="s">
        <v>120</v>
      </c>
      <c r="O38" s="2" t="s">
        <v>121</v>
      </c>
      <c r="P38" s="2" t="s">
        <v>122</v>
      </c>
      <c r="Q38" s="2" t="s">
        <v>123</v>
      </c>
      <c r="R38" s="2" t="s">
        <v>124</v>
      </c>
      <c r="S38" s="2" t="s">
        <v>125</v>
      </c>
      <c r="T38" s="2" t="s">
        <v>126</v>
      </c>
      <c r="U38" s="2" t="s">
        <v>127</v>
      </c>
      <c r="V38" s="2" t="s">
        <v>128</v>
      </c>
      <c r="W38" s="2" t="s">
        <v>129</v>
      </c>
      <c r="X38" s="2" t="s">
        <v>130</v>
      </c>
    </row>
    <row r="39" spans="3:24">
      <c r="E39" t="s">
        <v>115</v>
      </c>
      <c r="F39" t="s">
        <v>131</v>
      </c>
      <c r="H39" s="2" t="s">
        <v>132</v>
      </c>
      <c r="I39" s="2" t="s">
        <v>133</v>
      </c>
      <c r="J39" t="s">
        <v>134</v>
      </c>
      <c r="K39" t="s">
        <v>135</v>
      </c>
      <c r="L39" t="s">
        <v>136</v>
      </c>
      <c r="M39" t="s">
        <v>137</v>
      </c>
      <c r="N39" t="s">
        <v>138</v>
      </c>
      <c r="O39" t="s">
        <v>139</v>
      </c>
      <c r="P39" t="s">
        <v>140</v>
      </c>
      <c r="Q39" t="s">
        <v>141</v>
      </c>
      <c r="R39" t="s">
        <v>142</v>
      </c>
      <c r="S39" s="2" t="s">
        <v>143</v>
      </c>
      <c r="T39" s="2" t="s">
        <v>144</v>
      </c>
      <c r="U39" s="2" t="s">
        <v>145</v>
      </c>
      <c r="V39" s="2" t="s">
        <v>146</v>
      </c>
      <c r="W39" s="33" t="s">
        <v>147</v>
      </c>
      <c r="X39" s="33" t="s">
        <v>148</v>
      </c>
    </row>
    <row r="40" spans="3:24">
      <c r="E40" t="s">
        <v>116</v>
      </c>
      <c r="F40" s="8" t="s">
        <v>149</v>
      </c>
      <c r="H40" t="s">
        <v>150</v>
      </c>
      <c r="I40" t="s">
        <v>151</v>
      </c>
      <c r="J40" t="s">
        <v>152</v>
      </c>
      <c r="K40" t="s">
        <v>153</v>
      </c>
      <c r="L40" t="s">
        <v>154</v>
      </c>
      <c r="M40" t="s">
        <v>155</v>
      </c>
      <c r="N40" s="2" t="s">
        <v>156</v>
      </c>
      <c r="O40" t="s">
        <v>157</v>
      </c>
      <c r="P40" t="s">
        <v>158</v>
      </c>
      <c r="Q40" t="s">
        <v>159</v>
      </c>
      <c r="R40" t="s">
        <v>160</v>
      </c>
      <c r="S40" s="2" t="s">
        <v>161</v>
      </c>
      <c r="T40" s="2" t="s">
        <v>162</v>
      </c>
      <c r="U40" s="2" t="s">
        <v>163</v>
      </c>
      <c r="V40" s="2" t="s">
        <v>164</v>
      </c>
      <c r="W40" s="33" t="s">
        <v>165</v>
      </c>
      <c r="X40" s="33" t="s">
        <v>166</v>
      </c>
    </row>
    <row r="41" spans="3:24">
      <c r="E41" t="s">
        <v>117</v>
      </c>
      <c r="F41" t="s">
        <v>167</v>
      </c>
      <c r="H41" s="2" t="s">
        <v>168</v>
      </c>
      <c r="I41" t="s">
        <v>169</v>
      </c>
      <c r="J41" t="s">
        <v>170</v>
      </c>
      <c r="K41" t="s">
        <v>171</v>
      </c>
      <c r="L41" t="s">
        <v>172</v>
      </c>
      <c r="M41" s="2" t="s">
        <v>173</v>
      </c>
      <c r="N41" t="s">
        <v>174</v>
      </c>
      <c r="O41" t="s">
        <v>175</v>
      </c>
      <c r="P41" t="s">
        <v>176</v>
      </c>
      <c r="Q41" t="s">
        <v>177</v>
      </c>
      <c r="R41" s="2" t="s">
        <v>178</v>
      </c>
      <c r="S41" t="s">
        <v>179</v>
      </c>
      <c r="T41" s="2" t="s">
        <v>180</v>
      </c>
      <c r="U41" s="2" t="s">
        <v>181</v>
      </c>
      <c r="V41" s="2" t="s">
        <v>182</v>
      </c>
      <c r="W41" s="33" t="s">
        <v>183</v>
      </c>
      <c r="X41" s="33" t="s">
        <v>184</v>
      </c>
    </row>
    <row r="42" spans="3:24">
      <c r="E42" t="s">
        <v>118</v>
      </c>
      <c r="F42" t="s">
        <v>185</v>
      </c>
      <c r="H42" t="s">
        <v>186</v>
      </c>
      <c r="I42" s="2" t="s">
        <v>187</v>
      </c>
      <c r="J42" t="s">
        <v>188</v>
      </c>
      <c r="K42" t="s">
        <v>189</v>
      </c>
      <c r="L42" t="s">
        <v>190</v>
      </c>
      <c r="M42" t="s">
        <v>191</v>
      </c>
      <c r="O42" t="s">
        <v>192</v>
      </c>
      <c r="P42" t="s">
        <v>193</v>
      </c>
      <c r="Q42" t="s">
        <v>194</v>
      </c>
      <c r="R42" s="2" t="s">
        <v>195</v>
      </c>
      <c r="S42" s="2" t="s">
        <v>196</v>
      </c>
      <c r="U42" s="2" t="s">
        <v>197</v>
      </c>
      <c r="V42" s="2" t="s">
        <v>198</v>
      </c>
      <c r="W42" s="33" t="s">
        <v>199</v>
      </c>
      <c r="X42" s="33" t="s">
        <v>200</v>
      </c>
    </row>
    <row r="43" spans="3:24">
      <c r="E43" t="s">
        <v>119</v>
      </c>
      <c r="F43" t="s">
        <v>201</v>
      </c>
      <c r="H43" s="2" t="s">
        <v>202</v>
      </c>
      <c r="I43" s="2" t="s">
        <v>203</v>
      </c>
      <c r="J43" t="s">
        <v>204</v>
      </c>
      <c r="K43" t="s">
        <v>205</v>
      </c>
      <c r="L43" t="s">
        <v>206</v>
      </c>
      <c r="M43" s="2" t="s">
        <v>207</v>
      </c>
      <c r="O43" t="s">
        <v>208</v>
      </c>
      <c r="P43" t="s">
        <v>209</v>
      </c>
      <c r="Q43" t="s">
        <v>210</v>
      </c>
      <c r="R43" s="2" t="s">
        <v>211</v>
      </c>
      <c r="S43" s="2" t="s">
        <v>212</v>
      </c>
      <c r="U43" s="2" t="s">
        <v>213</v>
      </c>
      <c r="V43" s="2" t="s">
        <v>214</v>
      </c>
      <c r="W43" s="33" t="s">
        <v>215</v>
      </c>
      <c r="X43" s="33" t="s">
        <v>216</v>
      </c>
    </row>
    <row r="44" spans="3:24">
      <c r="E44" t="s">
        <v>120</v>
      </c>
      <c r="F44" t="s">
        <v>217</v>
      </c>
      <c r="J44" t="s">
        <v>218</v>
      </c>
      <c r="K44" t="s">
        <v>219</v>
      </c>
      <c r="L44" t="s">
        <v>220</v>
      </c>
      <c r="M44" s="2" t="s">
        <v>221</v>
      </c>
      <c r="O44" t="s">
        <v>222</v>
      </c>
      <c r="Q44" t="s">
        <v>223</v>
      </c>
      <c r="R44" s="33" t="s">
        <v>224</v>
      </c>
      <c r="S44" s="33" t="s">
        <v>225</v>
      </c>
      <c r="U44" s="2" t="s">
        <v>226</v>
      </c>
      <c r="V44" s="2" t="s">
        <v>227</v>
      </c>
      <c r="W44" s="33" t="s">
        <v>228</v>
      </c>
      <c r="X44" s="33" t="s">
        <v>229</v>
      </c>
    </row>
    <row r="45" spans="3:24">
      <c r="E45" t="s">
        <v>121</v>
      </c>
      <c r="F45" t="s">
        <v>230</v>
      </c>
      <c r="J45" t="s">
        <v>231</v>
      </c>
      <c r="K45" s="2" t="s">
        <v>232</v>
      </c>
      <c r="O45" t="s">
        <v>233</v>
      </c>
      <c r="Q45" t="s">
        <v>234</v>
      </c>
      <c r="R45" s="2" t="s">
        <v>235</v>
      </c>
      <c r="S45" s="33" t="s">
        <v>236</v>
      </c>
      <c r="U45" s="2" t="s">
        <v>237</v>
      </c>
      <c r="V45" s="2" t="s">
        <v>238</v>
      </c>
      <c r="W45" s="33" t="s">
        <v>239</v>
      </c>
      <c r="X45" s="33" t="s">
        <v>240</v>
      </c>
    </row>
    <row r="46" spans="3:24">
      <c r="E46" t="s">
        <v>122</v>
      </c>
      <c r="F46" s="8" t="s">
        <v>241</v>
      </c>
      <c r="J46" t="s">
        <v>242</v>
      </c>
      <c r="O46" t="s">
        <v>243</v>
      </c>
      <c r="S46" s="2" t="s">
        <v>244</v>
      </c>
      <c r="V46" s="2" t="s">
        <v>245</v>
      </c>
      <c r="W46" s="33" t="s">
        <v>246</v>
      </c>
      <c r="X46" s="33" t="s">
        <v>247</v>
      </c>
    </row>
    <row r="47" spans="3:24">
      <c r="E47" t="s">
        <v>123</v>
      </c>
      <c r="F47" t="s">
        <v>248</v>
      </c>
      <c r="J47" t="s">
        <v>249</v>
      </c>
      <c r="O47" s="2" t="s">
        <v>250</v>
      </c>
      <c r="V47" s="2" t="s">
        <v>251</v>
      </c>
      <c r="W47" s="33" t="s">
        <v>252</v>
      </c>
      <c r="X47" s="33" t="s">
        <v>253</v>
      </c>
    </row>
    <row r="48" spans="3:24">
      <c r="E48" t="s">
        <v>124</v>
      </c>
      <c r="F48" t="s">
        <v>254</v>
      </c>
      <c r="O48" t="s">
        <v>255</v>
      </c>
      <c r="W48" s="33" t="s">
        <v>256</v>
      </c>
      <c r="X48" s="33" t="s">
        <v>257</v>
      </c>
    </row>
    <row r="49" spans="5:24">
      <c r="E49" t="s">
        <v>125</v>
      </c>
      <c r="F49" t="s">
        <v>258</v>
      </c>
      <c r="W49" s="33"/>
      <c r="X49" s="33" t="s">
        <v>259</v>
      </c>
    </row>
    <row r="50" spans="5:24">
      <c r="E50" t="s">
        <v>126</v>
      </c>
      <c r="F50" t="s">
        <v>260</v>
      </c>
      <c r="X50" s="33" t="s">
        <v>261</v>
      </c>
    </row>
    <row r="51" spans="5:24">
      <c r="E51" t="s">
        <v>127</v>
      </c>
      <c r="F51" t="s">
        <v>262</v>
      </c>
      <c r="X51" s="33" t="s">
        <v>263</v>
      </c>
    </row>
    <row r="52" spans="5:24">
      <c r="E52" t="s">
        <v>128</v>
      </c>
      <c r="F52" t="s">
        <v>264</v>
      </c>
      <c r="X52" s="2" t="s">
        <v>265</v>
      </c>
    </row>
    <row r="53" spans="5:24">
      <c r="E53" t="s">
        <v>129</v>
      </c>
      <c r="F53" s="8" t="s">
        <v>266</v>
      </c>
      <c r="X53" s="33" t="s">
        <v>267</v>
      </c>
    </row>
    <row r="54" spans="5:24">
      <c r="E54" t="s">
        <v>130</v>
      </c>
      <c r="F54" t="s">
        <v>268</v>
      </c>
      <c r="X54" s="33" t="s">
        <v>269</v>
      </c>
    </row>
    <row r="55" spans="5:24">
      <c r="X55" s="33" t="s">
        <v>270</v>
      </c>
    </row>
    <row r="56" spans="5:24">
      <c r="E56" t="s">
        <v>666</v>
      </c>
      <c r="X56" s="33" t="s">
        <v>271</v>
      </c>
    </row>
    <row r="57" spans="5:24">
      <c r="E57" t="s">
        <v>611</v>
      </c>
      <c r="X57" s="33" t="s">
        <v>272</v>
      </c>
    </row>
    <row r="58" spans="5:24">
      <c r="E58" t="s">
        <v>612</v>
      </c>
    </row>
    <row r="59" spans="5:24">
      <c r="E59" t="s">
        <v>613</v>
      </c>
    </row>
    <row r="60" spans="5:24">
      <c r="E60" t="s">
        <v>614</v>
      </c>
    </row>
    <row r="61" spans="5:24">
      <c r="E61" t="s">
        <v>615</v>
      </c>
    </row>
    <row r="62" spans="5:24">
      <c r="E62" t="s">
        <v>616</v>
      </c>
    </row>
    <row r="63" spans="5:24">
      <c r="E63" t="s">
        <v>617</v>
      </c>
    </row>
    <row r="64" spans="5:24">
      <c r="E64" t="s">
        <v>618</v>
      </c>
    </row>
    <row r="65" spans="5:5">
      <c r="E65" t="s">
        <v>619</v>
      </c>
    </row>
    <row r="66" spans="5:5">
      <c r="E66" t="s">
        <v>620</v>
      </c>
    </row>
    <row r="67" spans="5:5">
      <c r="E67" t="s">
        <v>621</v>
      </c>
    </row>
    <row r="68" spans="5:5">
      <c r="E68" t="s">
        <v>622</v>
      </c>
    </row>
    <row r="69" spans="5:5">
      <c r="E69" t="s">
        <v>623</v>
      </c>
    </row>
    <row r="70" spans="5:5">
      <c r="E70" t="s">
        <v>624</v>
      </c>
    </row>
    <row r="71" spans="5:5">
      <c r="E71" t="s">
        <v>625</v>
      </c>
    </row>
    <row r="72" spans="5:5">
      <c r="E72" t="s">
        <v>626</v>
      </c>
    </row>
    <row r="73" spans="5:5">
      <c r="E73" t="s">
        <v>627</v>
      </c>
    </row>
    <row r="74" spans="5:5">
      <c r="E74" t="s">
        <v>628</v>
      </c>
    </row>
    <row r="75" spans="5:5">
      <c r="E75" t="s">
        <v>629</v>
      </c>
    </row>
    <row r="76" spans="5:5">
      <c r="E76" t="s">
        <v>630</v>
      </c>
    </row>
    <row r="77" spans="5:5">
      <c r="E77" t="s">
        <v>631</v>
      </c>
    </row>
    <row r="78" spans="5:5">
      <c r="E78" t="s">
        <v>632</v>
      </c>
    </row>
    <row r="79" spans="5:5">
      <c r="E79" t="s">
        <v>633</v>
      </c>
    </row>
    <row r="80" spans="5:5">
      <c r="E80" t="s">
        <v>634</v>
      </c>
    </row>
    <row r="81" spans="5:5">
      <c r="E81" t="s">
        <v>635</v>
      </c>
    </row>
    <row r="82" spans="5:5">
      <c r="E82" t="s">
        <v>636</v>
      </c>
    </row>
    <row r="83" spans="5:5">
      <c r="E83" t="s">
        <v>637</v>
      </c>
    </row>
    <row r="84" spans="5:5">
      <c r="E84" t="s">
        <v>638</v>
      </c>
    </row>
    <row r="85" spans="5:5">
      <c r="E85" t="s">
        <v>639</v>
      </c>
    </row>
    <row r="86" spans="5:5">
      <c r="E86" t="s">
        <v>640</v>
      </c>
    </row>
    <row r="87" spans="5:5">
      <c r="E87" t="s">
        <v>641</v>
      </c>
    </row>
    <row r="88" spans="5:5">
      <c r="E88" t="s">
        <v>642</v>
      </c>
    </row>
    <row r="89" spans="5:5">
      <c r="E89" t="s">
        <v>643</v>
      </c>
    </row>
    <row r="90" spans="5:5">
      <c r="E90" t="s">
        <v>644</v>
      </c>
    </row>
    <row r="91" spans="5:5">
      <c r="E91" t="s">
        <v>645</v>
      </c>
    </row>
    <row r="92" spans="5:5">
      <c r="E92" t="s">
        <v>646</v>
      </c>
    </row>
    <row r="93" spans="5:5">
      <c r="E93" t="s">
        <v>647</v>
      </c>
    </row>
    <row r="94" spans="5:5">
      <c r="E94" t="s">
        <v>648</v>
      </c>
    </row>
    <row r="95" spans="5:5">
      <c r="E95" t="s">
        <v>649</v>
      </c>
    </row>
    <row r="96" spans="5:5">
      <c r="E96" t="s">
        <v>650</v>
      </c>
    </row>
    <row r="97" spans="5:5">
      <c r="E97" t="s">
        <v>651</v>
      </c>
    </row>
    <row r="98" spans="5:5">
      <c r="E98" t="s">
        <v>652</v>
      </c>
    </row>
    <row r="99" spans="5:5">
      <c r="E99" t="s">
        <v>653</v>
      </c>
    </row>
    <row r="100" spans="5:5">
      <c r="E100" t="s">
        <v>654</v>
      </c>
    </row>
    <row r="101" spans="5:5">
      <c r="E101" t="s">
        <v>655</v>
      </c>
    </row>
    <row r="102" spans="5:5">
      <c r="E102" t="s">
        <v>656</v>
      </c>
    </row>
    <row r="103" spans="5:5">
      <c r="E103" t="s">
        <v>657</v>
      </c>
    </row>
    <row r="104" spans="5:5">
      <c r="E104" t="s">
        <v>658</v>
      </c>
    </row>
    <row r="105" spans="5:5">
      <c r="E105" t="s">
        <v>659</v>
      </c>
    </row>
    <row r="106" spans="5:5">
      <c r="E106" t="s">
        <v>660</v>
      </c>
    </row>
    <row r="107" spans="5:5">
      <c r="E107" t="s">
        <v>661</v>
      </c>
    </row>
    <row r="108" spans="5:5">
      <c r="E108" t="s">
        <v>662</v>
      </c>
    </row>
    <row r="109" spans="5:5">
      <c r="E109" t="s">
        <v>663</v>
      </c>
    </row>
    <row r="110" spans="5:5">
      <c r="E110" t="s">
        <v>664</v>
      </c>
    </row>
    <row r="111" spans="5:5">
      <c r="E111" t="s">
        <v>665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836E1-EEB4-4ACA-8B8C-780DC229AF48}">
  <dimension ref="B1:C207"/>
  <sheetViews>
    <sheetView zoomScaleNormal="100" workbookViewId="0">
      <selection activeCell="B7" sqref="B7"/>
    </sheetView>
  </sheetViews>
  <sheetFormatPr defaultColWidth="8.83984375" defaultRowHeight="14.4"/>
  <cols>
    <col min="1" max="1" width="4.734375" customWidth="1"/>
    <col min="2" max="2" width="11.68359375" style="1" customWidth="1"/>
    <col min="3" max="3" width="73.3125" customWidth="1"/>
  </cols>
  <sheetData>
    <row r="1" spans="2:3" ht="28.75" customHeight="1" thickBot="1">
      <c r="B1" s="64" t="s">
        <v>0</v>
      </c>
      <c r="C1" s="65"/>
    </row>
    <row r="2" spans="2:3" ht="34.5" customHeight="1" thickBot="1">
      <c r="B2" s="7" t="s">
        <v>1</v>
      </c>
      <c r="C2" s="35" t="s">
        <v>85</v>
      </c>
    </row>
    <row r="3" spans="2:3" ht="7.5" customHeight="1" thickTop="1"/>
    <row r="4" spans="2:3">
      <c r="C4" s="2" t="str">
        <f>IF(B2="yes", "Please enter each of the national targets below", IF(B2="no","Please go to the next tab on National Strategies", IF(B2="","")))</f>
        <v>Please enter each of the national targets below</v>
      </c>
    </row>
    <row r="5" spans="2:3" ht="8.5" customHeight="1"/>
    <row r="6" spans="2:3">
      <c r="B6" s="10" t="str">
        <f>IF(B2="yes", "Reference #", IF(B2="no","", IF(B2="","")))</f>
        <v>Reference #</v>
      </c>
      <c r="C6" s="10" t="str">
        <f>IF(B2="yes", "Target description", IF(B2="no","", IF(B2="","")))</f>
        <v>Target description</v>
      </c>
    </row>
    <row r="7" spans="2:3" s="14" customFormat="1" ht="26.5" customHeight="1">
      <c r="B7" s="55">
        <v>1</v>
      </c>
      <c r="C7" s="12" t="s">
        <v>281</v>
      </c>
    </row>
    <row r="8" spans="2:3" s="14" customFormat="1" ht="26.5" customHeight="1">
      <c r="B8" s="55">
        <v>2</v>
      </c>
      <c r="C8" s="12" t="s">
        <v>282</v>
      </c>
    </row>
    <row r="9" spans="2:3" s="14" customFormat="1" ht="26.5" customHeight="1">
      <c r="B9" s="55">
        <v>3</v>
      </c>
      <c r="C9" s="12" t="s">
        <v>283</v>
      </c>
    </row>
    <row r="10" spans="2:3" s="14" customFormat="1" ht="35.1">
      <c r="B10" s="55">
        <v>4</v>
      </c>
      <c r="C10" s="12" t="s">
        <v>284</v>
      </c>
    </row>
    <row r="11" spans="2:3" s="14" customFormat="1" ht="26.5" customHeight="1">
      <c r="B11" s="55">
        <v>5</v>
      </c>
      <c r="C11" s="12" t="s">
        <v>285</v>
      </c>
    </row>
    <row r="12" spans="2:3" s="14" customFormat="1" ht="26.5" customHeight="1">
      <c r="B12" s="55">
        <v>6</v>
      </c>
      <c r="C12" s="12" t="s">
        <v>286</v>
      </c>
    </row>
    <row r="13" spans="2:3" s="14" customFormat="1" ht="26.5" customHeight="1">
      <c r="B13" s="55">
        <v>7</v>
      </c>
      <c r="C13" s="12" t="s">
        <v>287</v>
      </c>
    </row>
    <row r="14" spans="2:3" s="14" customFormat="1" ht="26.5" customHeight="1">
      <c r="B14" s="55">
        <v>8</v>
      </c>
      <c r="C14" s="12" t="s">
        <v>288</v>
      </c>
    </row>
    <row r="15" spans="2:3" s="14" customFormat="1" ht="26.5" customHeight="1">
      <c r="B15" s="55">
        <v>9</v>
      </c>
      <c r="C15" s="12" t="s">
        <v>289</v>
      </c>
    </row>
    <row r="16" spans="2:3" s="14" customFormat="1" ht="26.5" customHeight="1">
      <c r="B16" s="55">
        <v>10</v>
      </c>
      <c r="C16" s="12" t="s">
        <v>290</v>
      </c>
    </row>
    <row r="17" spans="2:3" s="14" customFormat="1" ht="58.5">
      <c r="B17" s="55">
        <v>11</v>
      </c>
      <c r="C17" s="12" t="s">
        <v>291</v>
      </c>
    </row>
    <row r="18" spans="2:3" s="14" customFormat="1" ht="35.1">
      <c r="B18" s="55">
        <v>12</v>
      </c>
      <c r="C18" s="12" t="s">
        <v>292</v>
      </c>
    </row>
    <row r="19" spans="2:3" s="14" customFormat="1" ht="35.1">
      <c r="B19" s="55">
        <v>13</v>
      </c>
      <c r="C19" s="12" t="s">
        <v>293</v>
      </c>
    </row>
    <row r="20" spans="2:3" s="14" customFormat="1" ht="26.5" customHeight="1">
      <c r="B20" s="1"/>
      <c r="C20"/>
    </row>
    <row r="21" spans="2:3" s="14" customFormat="1" ht="26.5" customHeight="1">
      <c r="B21" s="1"/>
      <c r="C21"/>
    </row>
    <row r="22" spans="2:3" s="14" customFormat="1" ht="26.5" customHeight="1">
      <c r="B22" s="1"/>
      <c r="C22"/>
    </row>
    <row r="23" spans="2:3" s="14" customFormat="1" ht="26.5" customHeight="1">
      <c r="B23" s="1"/>
      <c r="C23"/>
    </row>
    <row r="24" spans="2:3" s="14" customFormat="1" ht="26.5" customHeight="1">
      <c r="B24" s="1"/>
      <c r="C24"/>
    </row>
    <row r="25" spans="2:3" s="14" customFormat="1" ht="26.5" customHeight="1">
      <c r="B25" s="1"/>
      <c r="C25"/>
    </row>
    <row r="26" spans="2:3" s="14" customFormat="1" ht="26.5" customHeight="1">
      <c r="B26" s="1"/>
      <c r="C26"/>
    </row>
    <row r="27" spans="2:3" s="14" customFormat="1" ht="26.5" customHeight="1">
      <c r="B27" s="1"/>
      <c r="C27"/>
    </row>
    <row r="28" spans="2:3" s="14" customFormat="1" ht="26.5" customHeight="1">
      <c r="B28" s="1"/>
      <c r="C28"/>
    </row>
    <row r="29" spans="2:3" s="14" customFormat="1" ht="26.5" customHeight="1">
      <c r="B29" s="1"/>
      <c r="C29"/>
    </row>
    <row r="30" spans="2:3" s="14" customFormat="1" ht="26.5" customHeight="1">
      <c r="B30" s="1"/>
      <c r="C30"/>
    </row>
    <row r="31" spans="2:3" s="14" customFormat="1" ht="26.5" customHeight="1">
      <c r="B31" s="1"/>
      <c r="C31"/>
    </row>
    <row r="32" spans="2:3" s="14" customFormat="1" ht="26.5" customHeight="1">
      <c r="B32" s="1"/>
      <c r="C32"/>
    </row>
    <row r="33" spans="2:3" s="14" customFormat="1" ht="26.5" customHeight="1">
      <c r="B33" s="1"/>
      <c r="C33"/>
    </row>
    <row r="34" spans="2:3" s="14" customFormat="1" ht="26.5" customHeight="1">
      <c r="B34" s="1"/>
      <c r="C34"/>
    </row>
    <row r="35" spans="2:3" s="14" customFormat="1" ht="26.5" customHeight="1">
      <c r="B35" s="1"/>
      <c r="C35"/>
    </row>
    <row r="36" spans="2:3" s="14" customFormat="1" ht="26.5" customHeight="1">
      <c r="B36" s="1"/>
      <c r="C36"/>
    </row>
    <row r="37" spans="2:3" s="14" customFormat="1" ht="26.5" customHeight="1">
      <c r="B37" s="1"/>
      <c r="C37"/>
    </row>
    <row r="38" spans="2:3" s="14" customFormat="1" ht="26.5" customHeight="1">
      <c r="B38" s="1"/>
      <c r="C38"/>
    </row>
    <row r="39" spans="2:3" s="14" customFormat="1" ht="26.5" customHeight="1">
      <c r="B39" s="1"/>
      <c r="C39"/>
    </row>
    <row r="40" spans="2:3" s="14" customFormat="1" ht="26.5" customHeight="1">
      <c r="B40" s="1"/>
      <c r="C40"/>
    </row>
    <row r="41" spans="2:3" s="14" customFormat="1" ht="26.5" customHeight="1">
      <c r="B41" s="1"/>
      <c r="C41"/>
    </row>
    <row r="42" spans="2:3" s="14" customFormat="1" ht="26.5" customHeight="1">
      <c r="B42" s="1"/>
      <c r="C42"/>
    </row>
    <row r="43" spans="2:3" s="14" customFormat="1" ht="26.5" customHeight="1">
      <c r="B43" s="1"/>
      <c r="C43"/>
    </row>
    <row r="44" spans="2:3" s="14" customFormat="1" ht="26.5" customHeight="1">
      <c r="B44" s="1"/>
      <c r="C44"/>
    </row>
    <row r="45" spans="2:3" s="14" customFormat="1" ht="26.5" customHeight="1">
      <c r="B45" s="1"/>
      <c r="C45"/>
    </row>
    <row r="46" spans="2:3" s="14" customFormat="1" ht="26.5" customHeight="1">
      <c r="B46" s="1"/>
      <c r="C46"/>
    </row>
    <row r="47" spans="2:3" s="14" customFormat="1" ht="26.5" customHeight="1">
      <c r="B47" s="1"/>
      <c r="C47"/>
    </row>
    <row r="48" spans="2:3" s="14" customFormat="1" ht="26.5" customHeight="1">
      <c r="B48" s="1"/>
      <c r="C48"/>
    </row>
    <row r="49" spans="2:3" s="14" customFormat="1" ht="26.5" customHeight="1">
      <c r="B49" s="1"/>
      <c r="C49"/>
    </row>
    <row r="50" spans="2:3" s="14" customFormat="1" ht="26.5" customHeight="1">
      <c r="B50" s="1"/>
      <c r="C50"/>
    </row>
    <row r="51" spans="2:3" s="14" customFormat="1" ht="26.5" customHeight="1">
      <c r="B51" s="1"/>
      <c r="C51"/>
    </row>
    <row r="52" spans="2:3" s="14" customFormat="1" ht="26.5" customHeight="1">
      <c r="B52" s="1"/>
      <c r="C52"/>
    </row>
    <row r="53" spans="2:3" s="14" customFormat="1" ht="26.5" customHeight="1">
      <c r="B53" s="1"/>
      <c r="C53"/>
    </row>
    <row r="54" spans="2:3" s="14" customFormat="1" ht="26.5" customHeight="1">
      <c r="B54" s="1"/>
      <c r="C54"/>
    </row>
    <row r="55" spans="2:3" s="14" customFormat="1" ht="26.5" customHeight="1">
      <c r="B55" s="1"/>
      <c r="C55"/>
    </row>
    <row r="56" spans="2:3" s="14" customFormat="1" ht="26.5" customHeight="1">
      <c r="B56" s="1"/>
      <c r="C56"/>
    </row>
    <row r="57" spans="2:3" s="14" customFormat="1" ht="26.5" customHeight="1">
      <c r="B57" s="1"/>
      <c r="C57"/>
    </row>
    <row r="58" spans="2:3" s="14" customFormat="1" ht="26.5" customHeight="1">
      <c r="B58" s="1"/>
      <c r="C58"/>
    </row>
    <row r="59" spans="2:3" s="14" customFormat="1" ht="26.5" customHeight="1">
      <c r="B59" s="1"/>
      <c r="C59"/>
    </row>
    <row r="60" spans="2:3" s="14" customFormat="1" ht="26.5" customHeight="1">
      <c r="B60" s="1"/>
      <c r="C60"/>
    </row>
    <row r="61" spans="2:3" s="14" customFormat="1" ht="26.5" customHeight="1">
      <c r="B61" s="1"/>
      <c r="C61"/>
    </row>
    <row r="62" spans="2:3" s="14" customFormat="1" ht="26.5" customHeight="1">
      <c r="B62" s="1"/>
      <c r="C62"/>
    </row>
    <row r="63" spans="2:3" s="14" customFormat="1" ht="26.5" customHeight="1">
      <c r="B63" s="1"/>
      <c r="C63"/>
    </row>
    <row r="64" spans="2:3" s="14" customFormat="1" ht="26.5" customHeight="1">
      <c r="B64" s="1"/>
      <c r="C64"/>
    </row>
    <row r="65" spans="2:3" s="14" customFormat="1" ht="26.5" customHeight="1">
      <c r="B65" s="1"/>
      <c r="C65"/>
    </row>
    <row r="66" spans="2:3" s="14" customFormat="1" ht="26.5" customHeight="1">
      <c r="B66" s="1"/>
      <c r="C66"/>
    </row>
    <row r="67" spans="2:3" s="14" customFormat="1" ht="26.5" customHeight="1">
      <c r="B67" s="1"/>
      <c r="C67"/>
    </row>
    <row r="68" spans="2:3" s="14" customFormat="1" ht="26.5" customHeight="1">
      <c r="B68" s="1"/>
      <c r="C68"/>
    </row>
    <row r="69" spans="2:3" s="14" customFormat="1" ht="26.5" customHeight="1">
      <c r="B69" s="1"/>
      <c r="C69"/>
    </row>
    <row r="70" spans="2:3" s="14" customFormat="1" ht="26.5" customHeight="1">
      <c r="B70" s="1"/>
      <c r="C70"/>
    </row>
    <row r="71" spans="2:3" s="14" customFormat="1" ht="26.5" customHeight="1">
      <c r="B71" s="1"/>
      <c r="C71"/>
    </row>
    <row r="72" spans="2:3" s="14" customFormat="1" ht="26.5" customHeight="1">
      <c r="B72" s="1"/>
      <c r="C72"/>
    </row>
    <row r="73" spans="2:3" s="14" customFormat="1" ht="26.5" customHeight="1">
      <c r="B73" s="1"/>
      <c r="C73"/>
    </row>
    <row r="74" spans="2:3" s="14" customFormat="1" ht="26.5" customHeight="1">
      <c r="B74" s="1"/>
      <c r="C74"/>
    </row>
    <row r="75" spans="2:3" s="14" customFormat="1" ht="26.5" customHeight="1">
      <c r="B75" s="1"/>
      <c r="C75"/>
    </row>
    <row r="76" spans="2:3" s="14" customFormat="1" ht="26.5" customHeight="1">
      <c r="B76" s="1"/>
      <c r="C76"/>
    </row>
    <row r="77" spans="2:3" s="14" customFormat="1" ht="26.5" customHeight="1">
      <c r="B77" s="1"/>
      <c r="C77"/>
    </row>
    <row r="78" spans="2:3" s="14" customFormat="1" ht="26.5" customHeight="1">
      <c r="B78" s="1"/>
      <c r="C78"/>
    </row>
    <row r="79" spans="2:3" s="14" customFormat="1" ht="26.5" customHeight="1">
      <c r="B79" s="1"/>
      <c r="C79"/>
    </row>
    <row r="80" spans="2:3" s="14" customFormat="1" ht="26.5" customHeight="1">
      <c r="B80" s="1"/>
      <c r="C80"/>
    </row>
    <row r="81" spans="2:3" s="14" customFormat="1" ht="26.5" customHeight="1">
      <c r="B81" s="1"/>
      <c r="C81"/>
    </row>
    <row r="82" spans="2:3" s="14" customFormat="1" ht="26.5" customHeight="1">
      <c r="B82" s="1"/>
      <c r="C82"/>
    </row>
    <row r="83" spans="2:3" s="14" customFormat="1" ht="26.5" customHeight="1">
      <c r="B83" s="1"/>
      <c r="C83"/>
    </row>
    <row r="84" spans="2:3" s="14" customFormat="1" ht="26.5" customHeight="1">
      <c r="B84" s="1"/>
      <c r="C84"/>
    </row>
    <row r="85" spans="2:3" s="14" customFormat="1" ht="26.5" customHeight="1">
      <c r="B85" s="1"/>
      <c r="C85"/>
    </row>
    <row r="86" spans="2:3" s="14" customFormat="1" ht="26.5" customHeight="1">
      <c r="B86" s="1"/>
      <c r="C86"/>
    </row>
    <row r="87" spans="2:3" s="14" customFormat="1" ht="26.5" customHeight="1">
      <c r="B87" s="1"/>
      <c r="C87"/>
    </row>
    <row r="88" spans="2:3" s="14" customFormat="1" ht="26.5" customHeight="1">
      <c r="B88" s="1"/>
      <c r="C88"/>
    </row>
    <row r="89" spans="2:3" s="14" customFormat="1" ht="26.5" customHeight="1">
      <c r="B89" s="1"/>
      <c r="C89"/>
    </row>
    <row r="90" spans="2:3" s="14" customFormat="1" ht="26.5" customHeight="1">
      <c r="B90" s="1"/>
      <c r="C90"/>
    </row>
    <row r="91" spans="2:3" s="14" customFormat="1" ht="26.5" customHeight="1">
      <c r="B91" s="1"/>
      <c r="C91"/>
    </row>
    <row r="92" spans="2:3" s="14" customFormat="1" ht="26.5" customHeight="1">
      <c r="B92" s="1"/>
      <c r="C92"/>
    </row>
    <row r="93" spans="2:3" s="14" customFormat="1" ht="26.5" customHeight="1">
      <c r="B93" s="1"/>
      <c r="C93"/>
    </row>
    <row r="94" spans="2:3" s="14" customFormat="1" ht="26.5" customHeight="1">
      <c r="B94" s="1"/>
      <c r="C94"/>
    </row>
    <row r="95" spans="2:3" s="14" customFormat="1" ht="26.5" customHeight="1">
      <c r="B95" s="1"/>
      <c r="C95"/>
    </row>
    <row r="96" spans="2:3" s="14" customFormat="1" ht="26.5" customHeight="1">
      <c r="B96" s="1"/>
      <c r="C96"/>
    </row>
    <row r="97" spans="2:3" s="14" customFormat="1" ht="26.5" customHeight="1">
      <c r="B97" s="1"/>
      <c r="C97"/>
    </row>
    <row r="98" spans="2:3" s="14" customFormat="1" ht="26.5" customHeight="1">
      <c r="B98" s="1"/>
      <c r="C98"/>
    </row>
    <row r="99" spans="2:3" s="14" customFormat="1" ht="26.5" customHeight="1">
      <c r="B99" s="1"/>
      <c r="C99"/>
    </row>
    <row r="100" spans="2:3" s="14" customFormat="1" ht="26.5" customHeight="1">
      <c r="B100" s="1"/>
      <c r="C100"/>
    </row>
    <row r="101" spans="2:3" s="14" customFormat="1" ht="26.5" customHeight="1">
      <c r="B101" s="1"/>
      <c r="C101"/>
    </row>
    <row r="163" spans="3:3">
      <c r="C163" s="29"/>
    </row>
    <row r="164" spans="3:3">
      <c r="C164" s="29"/>
    </row>
    <row r="165" spans="3:3">
      <c r="C165" s="29"/>
    </row>
    <row r="166" spans="3:3">
      <c r="C166" s="29"/>
    </row>
    <row r="167" spans="3:3">
      <c r="C167" s="29"/>
    </row>
    <row r="168" spans="3:3">
      <c r="C168" s="29"/>
    </row>
    <row r="169" spans="3:3">
      <c r="C169" s="29"/>
    </row>
    <row r="170" spans="3:3">
      <c r="C170" s="29"/>
    </row>
    <row r="171" spans="3:3">
      <c r="C171" s="29"/>
    </row>
    <row r="172" spans="3:3">
      <c r="C172" s="29"/>
    </row>
    <row r="173" spans="3:3">
      <c r="C173" s="29"/>
    </row>
    <row r="174" spans="3:3">
      <c r="C174" s="29"/>
    </row>
    <row r="175" spans="3:3">
      <c r="C175" s="29"/>
    </row>
    <row r="176" spans="3:3">
      <c r="C176" s="29"/>
    </row>
    <row r="177" spans="3:3">
      <c r="C177" s="29"/>
    </row>
    <row r="178" spans="3:3">
      <c r="C178" s="29"/>
    </row>
    <row r="179" spans="3:3">
      <c r="C179" s="29"/>
    </row>
    <row r="180" spans="3:3">
      <c r="C180" s="29"/>
    </row>
    <row r="181" spans="3:3">
      <c r="C181" s="29"/>
    </row>
    <row r="182" spans="3:3">
      <c r="C182" s="29"/>
    </row>
    <row r="183" spans="3:3">
      <c r="C183" s="29"/>
    </row>
    <row r="184" spans="3:3">
      <c r="C184" s="29"/>
    </row>
    <row r="185" spans="3:3">
      <c r="C185" s="29"/>
    </row>
    <row r="186" spans="3:3">
      <c r="C186" s="29"/>
    </row>
    <row r="187" spans="3:3">
      <c r="C187" s="29"/>
    </row>
    <row r="188" spans="3:3">
      <c r="C188" s="29"/>
    </row>
    <row r="189" spans="3:3">
      <c r="C189" s="29"/>
    </row>
    <row r="190" spans="3:3">
      <c r="C190" s="29"/>
    </row>
    <row r="191" spans="3:3">
      <c r="C191" s="29"/>
    </row>
    <row r="192" spans="3:3">
      <c r="C192" s="29"/>
    </row>
    <row r="193" spans="3:3">
      <c r="C193" s="29"/>
    </row>
    <row r="194" spans="3:3">
      <c r="C194" s="29"/>
    </row>
    <row r="195" spans="3:3">
      <c r="C195" s="29"/>
    </row>
    <row r="196" spans="3:3">
      <c r="C196" s="29"/>
    </row>
    <row r="197" spans="3:3">
      <c r="C197" s="29"/>
    </row>
    <row r="198" spans="3:3">
      <c r="C198" s="29"/>
    </row>
    <row r="199" spans="3:3">
      <c r="C199" s="29"/>
    </row>
    <row r="200" spans="3:3">
      <c r="C200" s="29"/>
    </row>
    <row r="201" spans="3:3">
      <c r="C201" s="29"/>
    </row>
    <row r="202" spans="3:3">
      <c r="C202" s="29"/>
    </row>
    <row r="203" spans="3:3">
      <c r="C203" s="29"/>
    </row>
    <row r="204" spans="3:3">
      <c r="C204" s="29"/>
    </row>
    <row r="205" spans="3:3">
      <c r="C205" s="29"/>
    </row>
    <row r="206" spans="3:3">
      <c r="C206" s="29"/>
    </row>
    <row r="207" spans="3:3">
      <c r="C207" s="29"/>
    </row>
  </sheetData>
  <mergeCells count="1">
    <mergeCell ref="B1:C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F09F63C-9F27-48BA-8190-D6D8CE0A4A0D}">
          <x14:formula1>
            <xm:f>'Drop down data'!$C$2:$C$3</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6A557-FC03-4BAC-A79A-785BB9F40422}">
  <dimension ref="B1:C50"/>
  <sheetViews>
    <sheetView zoomScaleNormal="100" workbookViewId="0"/>
  </sheetViews>
  <sheetFormatPr defaultColWidth="8.83984375" defaultRowHeight="14.4"/>
  <cols>
    <col min="1" max="1" width="5.47265625" customWidth="1"/>
    <col min="2" max="2" width="12.47265625" style="1" customWidth="1"/>
    <col min="3" max="3" width="83.3125" customWidth="1"/>
  </cols>
  <sheetData>
    <row r="1" spans="2:3" ht="28.75" customHeight="1" thickBot="1">
      <c r="B1" s="66" t="s">
        <v>45</v>
      </c>
      <c r="C1" s="67"/>
    </row>
    <row r="2" spans="2:3" ht="14.7" thickBot="1">
      <c r="B2" s="68" t="s">
        <v>77</v>
      </c>
      <c r="C2" s="69"/>
    </row>
    <row r="3" spans="2:3" ht="14.7" thickBot="1">
      <c r="C3" s="2"/>
    </row>
    <row r="4" spans="2:3" ht="14.7" thickBot="1">
      <c r="B4" s="53" t="s">
        <v>7</v>
      </c>
      <c r="C4" s="20" t="s">
        <v>86</v>
      </c>
    </row>
    <row r="5" spans="2:3" ht="40" customHeight="1">
      <c r="B5" s="54">
        <v>1</v>
      </c>
      <c r="C5" s="12" t="s">
        <v>275</v>
      </c>
    </row>
    <row r="6" spans="2:3" ht="40" customHeight="1">
      <c r="B6" s="54">
        <v>2</v>
      </c>
      <c r="C6" s="12" t="s">
        <v>276</v>
      </c>
    </row>
    <row r="7" spans="2:3" ht="40" customHeight="1">
      <c r="B7" s="54">
        <v>3</v>
      </c>
      <c r="C7" s="12" t="s">
        <v>277</v>
      </c>
    </row>
    <row r="8" spans="2:3" ht="40" customHeight="1">
      <c r="B8" s="54">
        <v>4</v>
      </c>
      <c r="C8" s="12" t="s">
        <v>278</v>
      </c>
    </row>
    <row r="9" spans="2:3" ht="40" customHeight="1">
      <c r="B9" s="54">
        <v>5</v>
      </c>
      <c r="C9" s="12" t="s">
        <v>279</v>
      </c>
    </row>
    <row r="10" spans="2:3" ht="40" customHeight="1">
      <c r="B10" s="54">
        <v>6</v>
      </c>
      <c r="C10" s="12" t="s">
        <v>280</v>
      </c>
    </row>
    <row r="11" spans="2:3" ht="40" customHeight="1">
      <c r="B11" s="11"/>
    </row>
    <row r="12" spans="2:3" ht="40" customHeight="1">
      <c r="B12" s="11"/>
    </row>
    <row r="13" spans="2:3" ht="40" customHeight="1">
      <c r="B13" s="11"/>
    </row>
    <row r="14" spans="2:3" ht="40" customHeight="1">
      <c r="B14" s="11"/>
    </row>
    <row r="15" spans="2:3" ht="40" customHeight="1">
      <c r="B15" s="11"/>
    </row>
    <row r="16" spans="2:3" ht="40" customHeight="1">
      <c r="B16" s="11"/>
    </row>
    <row r="17" spans="2:2" ht="40" customHeight="1">
      <c r="B17" s="11"/>
    </row>
    <row r="18" spans="2:2" ht="40" customHeight="1">
      <c r="B18" s="11"/>
    </row>
    <row r="19" spans="2:2" ht="40" customHeight="1">
      <c r="B19" s="11"/>
    </row>
    <row r="20" spans="2:2" ht="40" customHeight="1">
      <c r="B20" s="11"/>
    </row>
    <row r="21" spans="2:2" ht="40" customHeight="1">
      <c r="B21" s="11"/>
    </row>
    <row r="22" spans="2:2" ht="40" customHeight="1">
      <c r="B22" s="11"/>
    </row>
    <row r="23" spans="2:2" ht="40" customHeight="1">
      <c r="B23" s="11"/>
    </row>
    <row r="24" spans="2:2" ht="40" customHeight="1">
      <c r="B24" s="11"/>
    </row>
    <row r="25" spans="2:2" ht="40" customHeight="1">
      <c r="B25" s="11"/>
    </row>
    <row r="26" spans="2:2" ht="40" customHeight="1">
      <c r="B26" s="11"/>
    </row>
    <row r="27" spans="2:2" ht="40" customHeight="1">
      <c r="B27" s="11"/>
    </row>
    <row r="28" spans="2:2" ht="40" customHeight="1">
      <c r="B28" s="11"/>
    </row>
    <row r="29" spans="2:2" ht="40" customHeight="1">
      <c r="B29" s="11"/>
    </row>
    <row r="30" spans="2:2" ht="40" customHeight="1">
      <c r="B30" s="11"/>
    </row>
    <row r="31" spans="2:2" ht="40" customHeight="1">
      <c r="B31" s="11"/>
    </row>
    <row r="32" spans="2:2" ht="40" customHeight="1">
      <c r="B32" s="11"/>
    </row>
    <row r="33" spans="2:2" ht="40" customHeight="1">
      <c r="B33" s="11"/>
    </row>
    <row r="34" spans="2:2" ht="40" customHeight="1">
      <c r="B34" s="11"/>
    </row>
    <row r="35" spans="2:2" ht="40" customHeight="1">
      <c r="B35" s="11"/>
    </row>
    <row r="36" spans="2:2" ht="40" customHeight="1">
      <c r="B36" s="11"/>
    </row>
    <row r="37" spans="2:2" ht="40" customHeight="1">
      <c r="B37" s="11"/>
    </row>
    <row r="38" spans="2:2" ht="40" customHeight="1">
      <c r="B38" s="11"/>
    </row>
    <row r="39" spans="2:2" ht="40" customHeight="1">
      <c r="B39" s="11"/>
    </row>
    <row r="40" spans="2:2" ht="40" customHeight="1">
      <c r="B40" s="11"/>
    </row>
    <row r="41" spans="2:2" ht="40" customHeight="1">
      <c r="B41" s="11"/>
    </row>
    <row r="42" spans="2:2" ht="40" customHeight="1">
      <c r="B42" s="11"/>
    </row>
    <row r="43" spans="2:2" ht="40" customHeight="1">
      <c r="B43" s="11"/>
    </row>
    <row r="44" spans="2:2" ht="40" customHeight="1">
      <c r="B44" s="11"/>
    </row>
    <row r="45" spans="2:2" ht="40" customHeight="1">
      <c r="B45" s="11"/>
    </row>
    <row r="46" spans="2:2" ht="40" customHeight="1">
      <c r="B46" s="11"/>
    </row>
    <row r="47" spans="2:2" ht="40" customHeight="1">
      <c r="B47" s="11"/>
    </row>
    <row r="48" spans="2:2" ht="40" customHeight="1">
      <c r="B48" s="11"/>
    </row>
    <row r="49" spans="2:2" ht="40" customHeight="1">
      <c r="B49" s="11"/>
    </row>
    <row r="50" spans="2:2" ht="40" customHeight="1">
      <c r="B50" s="11"/>
    </row>
  </sheetData>
  <mergeCells count="2">
    <mergeCell ref="B1:C1"/>
    <mergeCell ref="B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601BD-04C9-40E2-9AD0-544C275E20A5}">
  <dimension ref="A1:F303"/>
  <sheetViews>
    <sheetView zoomScaleNormal="100" workbookViewId="0">
      <pane xSplit="2" ySplit="3" topLeftCell="C4" activePane="bottomRight" state="frozen"/>
      <selection pane="topRight" activeCell="K1" sqref="K1"/>
      <selection pane="bottomLeft" activeCell="A5" sqref="A5"/>
      <selection pane="bottomRight" activeCell="F2" sqref="F2"/>
    </sheetView>
  </sheetViews>
  <sheetFormatPr defaultColWidth="8.83984375" defaultRowHeight="14.4"/>
  <cols>
    <col min="1" max="1" width="10.15625" style="33" customWidth="1"/>
    <col min="2" max="2" width="62.47265625" style="9" customWidth="1"/>
    <col min="3" max="3" width="63.83984375" style="17" customWidth="1"/>
    <col min="4" max="5" width="43.68359375" style="18" customWidth="1"/>
    <col min="6" max="6" width="62.5234375" style="18" customWidth="1"/>
    <col min="7" max="12" width="40.3125" customWidth="1"/>
  </cols>
  <sheetData>
    <row r="1" spans="1:6" ht="27.25" customHeight="1" thickBot="1">
      <c r="A1" s="70" t="s">
        <v>89</v>
      </c>
      <c r="B1" s="70"/>
      <c r="C1" s="31"/>
      <c r="D1" s="32"/>
      <c r="E1" s="32"/>
      <c r="F1" s="32"/>
    </row>
    <row r="2" spans="1:6" ht="14.7" thickBot="1">
      <c r="B2" s="34" t="s">
        <v>88</v>
      </c>
      <c r="C2" s="36" t="s">
        <v>90</v>
      </c>
      <c r="D2" s="83" t="s">
        <v>101</v>
      </c>
      <c r="E2" s="83" t="s">
        <v>102</v>
      </c>
      <c r="F2" s="84" t="str">
        <f>IF('National Targets '!B2="yes", "Please select national target below", IF('National Targets '!B2="no","", IF(B3="","")))</f>
        <v>Please select national target below</v>
      </c>
    </row>
    <row r="3" spans="1:6" ht="29.05" customHeight="1" thickBot="1">
      <c r="A3" s="3" t="s">
        <v>7</v>
      </c>
      <c r="B3" s="21" t="s">
        <v>8</v>
      </c>
      <c r="C3" s="3" t="s">
        <v>46</v>
      </c>
      <c r="D3" s="40" t="s">
        <v>99</v>
      </c>
      <c r="E3" s="40" t="s">
        <v>100</v>
      </c>
      <c r="F3" s="82" t="str">
        <f>IF('National Targets '!B2="yes","National Targets",IF('National Targets '!B2="no",""))</f>
        <v>National Targets</v>
      </c>
    </row>
    <row r="4" spans="1:6" ht="68.5" customHeight="1" thickBot="1">
      <c r="A4" s="37" t="s">
        <v>451</v>
      </c>
      <c r="B4" s="12" t="s">
        <v>294</v>
      </c>
      <c r="C4" s="38" t="s">
        <v>275</v>
      </c>
      <c r="D4" s="38" t="s">
        <v>36</v>
      </c>
      <c r="E4" s="38" t="s">
        <v>36</v>
      </c>
      <c r="F4" s="41" t="s">
        <v>281</v>
      </c>
    </row>
    <row r="5" spans="1:6" ht="68.5" customHeight="1" thickBot="1">
      <c r="A5" s="37" t="s">
        <v>452</v>
      </c>
      <c r="B5" s="12" t="s">
        <v>295</v>
      </c>
      <c r="C5" s="38" t="s">
        <v>275</v>
      </c>
      <c r="D5" s="38" t="s">
        <v>36</v>
      </c>
      <c r="E5" s="38" t="s">
        <v>36</v>
      </c>
      <c r="F5" s="41" t="s">
        <v>281</v>
      </c>
    </row>
    <row r="6" spans="1:6" ht="68.5" customHeight="1" thickBot="1">
      <c r="A6" s="37" t="s">
        <v>453</v>
      </c>
      <c r="B6" s="12" t="s">
        <v>296</v>
      </c>
      <c r="C6" s="38" t="s">
        <v>275</v>
      </c>
      <c r="D6" s="38" t="s">
        <v>36</v>
      </c>
      <c r="E6" s="38" t="s">
        <v>36</v>
      </c>
      <c r="F6" s="41" t="s">
        <v>281</v>
      </c>
    </row>
    <row r="7" spans="1:6" ht="68.5" customHeight="1" thickBot="1">
      <c r="A7" s="37" t="s">
        <v>454</v>
      </c>
      <c r="B7" s="12" t="s">
        <v>297</v>
      </c>
      <c r="C7" s="38" t="s">
        <v>275</v>
      </c>
      <c r="D7" s="38" t="s">
        <v>36</v>
      </c>
      <c r="E7" s="38" t="s">
        <v>36</v>
      </c>
      <c r="F7" s="41" t="s">
        <v>281</v>
      </c>
    </row>
    <row r="8" spans="1:6" ht="68.5" customHeight="1" thickBot="1">
      <c r="A8" s="37" t="s">
        <v>455</v>
      </c>
      <c r="B8" s="12" t="s">
        <v>445</v>
      </c>
      <c r="C8" s="38" t="s">
        <v>275</v>
      </c>
      <c r="D8" s="38" t="s">
        <v>36</v>
      </c>
      <c r="E8" s="38" t="s">
        <v>36</v>
      </c>
      <c r="F8" s="41" t="s">
        <v>281</v>
      </c>
    </row>
    <row r="9" spans="1:6" ht="68.5" customHeight="1" thickBot="1">
      <c r="A9" s="37" t="s">
        <v>456</v>
      </c>
      <c r="B9" s="12" t="s">
        <v>446</v>
      </c>
      <c r="C9" s="38" t="s">
        <v>275</v>
      </c>
      <c r="D9" s="38" t="s">
        <v>36</v>
      </c>
      <c r="E9" s="38" t="s">
        <v>36</v>
      </c>
      <c r="F9" s="41" t="s">
        <v>281</v>
      </c>
    </row>
    <row r="10" spans="1:6" ht="68.5" customHeight="1" thickBot="1">
      <c r="A10" s="37" t="s">
        <v>457</v>
      </c>
      <c r="B10" s="12" t="s">
        <v>447</v>
      </c>
      <c r="C10" s="38" t="s">
        <v>275</v>
      </c>
      <c r="D10" s="38" t="s">
        <v>36</v>
      </c>
      <c r="E10" s="38" t="s">
        <v>36</v>
      </c>
      <c r="F10" s="41" t="s">
        <v>281</v>
      </c>
    </row>
    <row r="11" spans="1:6" ht="68.5" customHeight="1" thickBot="1">
      <c r="A11" s="37" t="s">
        <v>458</v>
      </c>
      <c r="B11" s="12" t="s">
        <v>448</v>
      </c>
      <c r="C11" s="38" t="s">
        <v>275</v>
      </c>
      <c r="D11" s="38" t="s">
        <v>36</v>
      </c>
      <c r="E11" s="38" t="s">
        <v>36</v>
      </c>
      <c r="F11" s="41" t="s">
        <v>281</v>
      </c>
    </row>
    <row r="12" spans="1:6" ht="68.5" customHeight="1" thickBot="1">
      <c r="A12" s="37" t="s">
        <v>459</v>
      </c>
      <c r="B12" s="12" t="s">
        <v>298</v>
      </c>
      <c r="C12" s="38" t="s">
        <v>275</v>
      </c>
      <c r="D12" s="38" t="s">
        <v>36</v>
      </c>
      <c r="E12" s="38" t="s">
        <v>36</v>
      </c>
      <c r="F12" s="41" t="s">
        <v>281</v>
      </c>
    </row>
    <row r="13" spans="1:6" ht="68.5" customHeight="1" thickBot="1">
      <c r="A13" s="37" t="s">
        <v>460</v>
      </c>
      <c r="B13" s="12" t="s">
        <v>299</v>
      </c>
      <c r="C13" s="38" t="s">
        <v>275</v>
      </c>
      <c r="D13" s="38" t="s">
        <v>36</v>
      </c>
      <c r="E13" s="38" t="s">
        <v>36</v>
      </c>
      <c r="F13" s="41" t="s">
        <v>281</v>
      </c>
    </row>
    <row r="14" spans="1:6" ht="68.5" customHeight="1" thickBot="1">
      <c r="A14" s="37" t="s">
        <v>461</v>
      </c>
      <c r="B14" s="12" t="s">
        <v>449</v>
      </c>
      <c r="C14" s="38" t="s">
        <v>275</v>
      </c>
      <c r="D14" s="38" t="s">
        <v>36</v>
      </c>
      <c r="E14" s="38" t="s">
        <v>36</v>
      </c>
      <c r="F14" s="41" t="s">
        <v>281</v>
      </c>
    </row>
    <row r="15" spans="1:6" ht="68.5" customHeight="1" thickBot="1">
      <c r="A15" s="37" t="s">
        <v>462</v>
      </c>
      <c r="B15" s="12" t="s">
        <v>300</v>
      </c>
      <c r="C15" s="38" t="s">
        <v>275</v>
      </c>
      <c r="D15" s="38" t="s">
        <v>36</v>
      </c>
      <c r="E15" s="38" t="s">
        <v>36</v>
      </c>
      <c r="F15" s="41" t="s">
        <v>281</v>
      </c>
    </row>
    <row r="16" spans="1:6" ht="68.5" customHeight="1" thickBot="1">
      <c r="A16" s="37" t="s">
        <v>463</v>
      </c>
      <c r="B16" s="12" t="s">
        <v>301</v>
      </c>
      <c r="C16" s="38" t="s">
        <v>275</v>
      </c>
      <c r="D16" s="38" t="s">
        <v>36</v>
      </c>
      <c r="E16" s="38" t="s">
        <v>36</v>
      </c>
      <c r="F16" s="41" t="s">
        <v>281</v>
      </c>
    </row>
    <row r="17" spans="1:6" ht="68.5" customHeight="1" thickBot="1">
      <c r="A17" s="37" t="s">
        <v>464</v>
      </c>
      <c r="B17" s="12" t="s">
        <v>302</v>
      </c>
      <c r="C17" s="38" t="s">
        <v>275</v>
      </c>
      <c r="D17" s="38" t="s">
        <v>36</v>
      </c>
      <c r="E17" s="38" t="s">
        <v>36</v>
      </c>
      <c r="F17" s="41" t="s">
        <v>281</v>
      </c>
    </row>
    <row r="18" spans="1:6" ht="68.5" customHeight="1" thickBot="1">
      <c r="A18" s="37" t="s">
        <v>465</v>
      </c>
      <c r="B18" s="12" t="s">
        <v>303</v>
      </c>
      <c r="C18" s="38" t="s">
        <v>275</v>
      </c>
      <c r="D18" s="38" t="s">
        <v>36</v>
      </c>
      <c r="E18" s="38" t="s">
        <v>36</v>
      </c>
      <c r="F18" s="41" t="s">
        <v>281</v>
      </c>
    </row>
    <row r="19" spans="1:6" ht="68.5" customHeight="1" thickBot="1">
      <c r="A19" s="37" t="s">
        <v>466</v>
      </c>
      <c r="B19" s="12" t="s">
        <v>304</v>
      </c>
      <c r="C19" s="38" t="s">
        <v>275</v>
      </c>
      <c r="D19" s="38" t="s">
        <v>36</v>
      </c>
      <c r="E19" s="38" t="s">
        <v>36</v>
      </c>
      <c r="F19" s="41" t="s">
        <v>281</v>
      </c>
    </row>
    <row r="20" spans="1:6" ht="68.5" customHeight="1" thickBot="1">
      <c r="A20" s="37" t="s">
        <v>467</v>
      </c>
      <c r="B20" s="12" t="s">
        <v>305</v>
      </c>
      <c r="C20" s="38" t="s">
        <v>275</v>
      </c>
      <c r="D20" s="38" t="s">
        <v>36</v>
      </c>
      <c r="E20" s="38" t="s">
        <v>36</v>
      </c>
      <c r="F20" s="41" t="s">
        <v>281</v>
      </c>
    </row>
    <row r="21" spans="1:6" ht="68.5" customHeight="1" thickBot="1">
      <c r="A21" s="37" t="s">
        <v>468</v>
      </c>
      <c r="B21" s="12" t="s">
        <v>306</v>
      </c>
      <c r="C21" s="38" t="s">
        <v>275</v>
      </c>
      <c r="D21" s="38" t="s">
        <v>36</v>
      </c>
      <c r="E21" s="38" t="s">
        <v>36</v>
      </c>
      <c r="F21" s="41" t="s">
        <v>281</v>
      </c>
    </row>
    <row r="22" spans="1:6" ht="68.5" customHeight="1" thickBot="1">
      <c r="A22" s="37" t="s">
        <v>469</v>
      </c>
      <c r="B22" s="12" t="s">
        <v>307</v>
      </c>
      <c r="C22" s="38" t="s">
        <v>275</v>
      </c>
      <c r="D22" s="38" t="s">
        <v>36</v>
      </c>
      <c r="E22" s="38" t="s">
        <v>36</v>
      </c>
      <c r="F22" s="41" t="s">
        <v>281</v>
      </c>
    </row>
    <row r="23" spans="1:6" ht="68.5" customHeight="1" thickBot="1">
      <c r="A23" s="37" t="s">
        <v>470</v>
      </c>
      <c r="B23" s="12" t="s">
        <v>308</v>
      </c>
      <c r="C23" s="38" t="s">
        <v>275</v>
      </c>
      <c r="D23" s="38" t="s">
        <v>36</v>
      </c>
      <c r="E23" s="38" t="s">
        <v>36</v>
      </c>
      <c r="F23" s="41" t="s">
        <v>281</v>
      </c>
    </row>
    <row r="24" spans="1:6" ht="68.5" customHeight="1" thickBot="1">
      <c r="A24" s="37" t="s">
        <v>471</v>
      </c>
      <c r="B24" s="12" t="s">
        <v>309</v>
      </c>
      <c r="C24" s="38" t="s">
        <v>275</v>
      </c>
      <c r="D24" s="38" t="s">
        <v>36</v>
      </c>
      <c r="E24" s="38" t="s">
        <v>36</v>
      </c>
      <c r="F24" s="41" t="s">
        <v>281</v>
      </c>
    </row>
    <row r="25" spans="1:6" ht="68.5" customHeight="1" thickBot="1">
      <c r="A25" s="37" t="s">
        <v>472</v>
      </c>
      <c r="B25" s="12" t="s">
        <v>310</v>
      </c>
      <c r="C25" s="38" t="s">
        <v>275</v>
      </c>
      <c r="D25" s="38" t="s">
        <v>36</v>
      </c>
      <c r="E25" s="38" t="s">
        <v>36</v>
      </c>
      <c r="F25" s="41" t="s">
        <v>281</v>
      </c>
    </row>
    <row r="26" spans="1:6" ht="68.5" customHeight="1" thickBot="1">
      <c r="A26" s="37" t="s">
        <v>473</v>
      </c>
      <c r="B26" s="12" t="s">
        <v>311</v>
      </c>
      <c r="C26" s="38" t="s">
        <v>275</v>
      </c>
      <c r="D26" s="38" t="s">
        <v>36</v>
      </c>
      <c r="E26" s="38" t="s">
        <v>36</v>
      </c>
      <c r="F26" s="41" t="s">
        <v>281</v>
      </c>
    </row>
    <row r="27" spans="1:6" ht="68.5" customHeight="1" thickBot="1">
      <c r="A27" s="37" t="s">
        <v>474</v>
      </c>
      <c r="B27" s="12" t="s">
        <v>312</v>
      </c>
      <c r="C27" s="38" t="s">
        <v>275</v>
      </c>
      <c r="D27" s="38" t="s">
        <v>36</v>
      </c>
      <c r="E27" s="38" t="s">
        <v>36</v>
      </c>
      <c r="F27" s="41" t="s">
        <v>281</v>
      </c>
    </row>
    <row r="28" spans="1:6" ht="68.5" customHeight="1" thickBot="1">
      <c r="A28" s="37" t="s">
        <v>475</v>
      </c>
      <c r="B28" s="12" t="s">
        <v>313</v>
      </c>
      <c r="C28" s="38" t="s">
        <v>275</v>
      </c>
      <c r="D28" s="38" t="s">
        <v>36</v>
      </c>
      <c r="E28" s="38" t="s">
        <v>36</v>
      </c>
      <c r="F28" s="41" t="s">
        <v>281</v>
      </c>
    </row>
    <row r="29" spans="1:6" ht="68.5" customHeight="1" thickBot="1">
      <c r="A29" s="37" t="s">
        <v>476</v>
      </c>
      <c r="B29" s="12" t="s">
        <v>314</v>
      </c>
      <c r="C29" s="38" t="s">
        <v>275</v>
      </c>
      <c r="D29" s="38" t="s">
        <v>36</v>
      </c>
      <c r="E29" s="38" t="s">
        <v>36</v>
      </c>
      <c r="F29" s="41" t="s">
        <v>281</v>
      </c>
    </row>
    <row r="30" spans="1:6" ht="68.5" customHeight="1" thickBot="1">
      <c r="A30" s="37" t="s">
        <v>477</v>
      </c>
      <c r="B30" s="12" t="s">
        <v>315</v>
      </c>
      <c r="C30" s="38" t="s">
        <v>275</v>
      </c>
      <c r="D30" s="38" t="s">
        <v>37</v>
      </c>
      <c r="E30" s="38" t="s">
        <v>36</v>
      </c>
      <c r="F30" s="38" t="s">
        <v>282</v>
      </c>
    </row>
    <row r="31" spans="1:6" ht="68.5" customHeight="1" thickBot="1">
      <c r="A31" s="37" t="s">
        <v>478</v>
      </c>
      <c r="B31" s="12" t="s">
        <v>316</v>
      </c>
      <c r="C31" s="38" t="s">
        <v>275</v>
      </c>
      <c r="D31" s="38" t="s">
        <v>37</v>
      </c>
      <c r="E31" s="38"/>
      <c r="F31" s="38" t="s">
        <v>282</v>
      </c>
    </row>
    <row r="32" spans="1:6" ht="68.5" customHeight="1" thickBot="1">
      <c r="A32" s="37" t="s">
        <v>479</v>
      </c>
      <c r="B32" s="12" t="s">
        <v>317</v>
      </c>
      <c r="C32" s="38" t="s">
        <v>275</v>
      </c>
      <c r="D32" s="38" t="s">
        <v>37</v>
      </c>
      <c r="E32" s="38"/>
      <c r="F32" s="38" t="s">
        <v>282</v>
      </c>
    </row>
    <row r="33" spans="1:6" ht="68.5" customHeight="1" thickBot="1">
      <c r="A33" s="37" t="s">
        <v>480</v>
      </c>
      <c r="B33" s="12" t="s">
        <v>318</v>
      </c>
      <c r="C33" s="38" t="s">
        <v>275</v>
      </c>
      <c r="D33" s="38" t="s">
        <v>37</v>
      </c>
      <c r="E33" s="38"/>
      <c r="F33" s="38" t="s">
        <v>282</v>
      </c>
    </row>
    <row r="34" spans="1:6" ht="68.5" customHeight="1" thickBot="1">
      <c r="A34" s="37" t="s">
        <v>481</v>
      </c>
      <c r="B34" s="12" t="s">
        <v>319</v>
      </c>
      <c r="C34" s="38" t="s">
        <v>275</v>
      </c>
      <c r="D34" s="38" t="s">
        <v>37</v>
      </c>
      <c r="E34" s="38" t="s">
        <v>43</v>
      </c>
      <c r="F34" s="38" t="s">
        <v>282</v>
      </c>
    </row>
    <row r="35" spans="1:6" ht="68.5" customHeight="1" thickBot="1">
      <c r="A35" s="37" t="s">
        <v>482</v>
      </c>
      <c r="B35" s="12" t="s">
        <v>320</v>
      </c>
      <c r="C35" s="38" t="s">
        <v>275</v>
      </c>
      <c r="D35" s="38" t="s">
        <v>37</v>
      </c>
      <c r="E35" s="38" t="s">
        <v>44</v>
      </c>
      <c r="F35" s="38" t="s">
        <v>282</v>
      </c>
    </row>
    <row r="36" spans="1:6" ht="68.5" customHeight="1" thickBot="1">
      <c r="A36" s="37" t="s">
        <v>483</v>
      </c>
      <c r="B36" s="12" t="s">
        <v>321</v>
      </c>
      <c r="C36" s="38" t="s">
        <v>275</v>
      </c>
      <c r="D36" s="38" t="s">
        <v>37</v>
      </c>
      <c r="E36" s="38" t="s">
        <v>29</v>
      </c>
      <c r="F36" s="38" t="s">
        <v>282</v>
      </c>
    </row>
    <row r="37" spans="1:6" ht="68.5" customHeight="1" thickBot="1">
      <c r="A37" s="37" t="s">
        <v>484</v>
      </c>
      <c r="B37" s="12" t="s">
        <v>322</v>
      </c>
      <c r="C37" s="38" t="s">
        <v>275</v>
      </c>
      <c r="D37" s="38" t="s">
        <v>37</v>
      </c>
      <c r="E37" s="38" t="s">
        <v>43</v>
      </c>
      <c r="F37" s="38" t="s">
        <v>282</v>
      </c>
    </row>
    <row r="38" spans="1:6" ht="68.5" customHeight="1" thickBot="1">
      <c r="A38" s="37" t="s">
        <v>485</v>
      </c>
      <c r="B38" s="12" t="s">
        <v>323</v>
      </c>
      <c r="C38" s="38" t="s">
        <v>275</v>
      </c>
      <c r="D38" s="38" t="s">
        <v>38</v>
      </c>
      <c r="E38" s="38" t="s">
        <v>43</v>
      </c>
      <c r="F38" s="38" t="s">
        <v>283</v>
      </c>
    </row>
    <row r="39" spans="1:6" ht="68.5" customHeight="1" thickBot="1">
      <c r="A39" s="37" t="s">
        <v>486</v>
      </c>
      <c r="B39" s="12" t="s">
        <v>324</v>
      </c>
      <c r="C39" s="38" t="s">
        <v>275</v>
      </c>
      <c r="D39" s="38" t="s">
        <v>38</v>
      </c>
      <c r="E39" s="38" t="s">
        <v>36</v>
      </c>
      <c r="F39" s="38" t="s">
        <v>283</v>
      </c>
    </row>
    <row r="40" spans="1:6" ht="68.5" customHeight="1" thickBot="1">
      <c r="A40" s="37" t="s">
        <v>487</v>
      </c>
      <c r="B40" s="12" t="s">
        <v>325</v>
      </c>
      <c r="C40" s="38" t="s">
        <v>275</v>
      </c>
      <c r="D40" s="38" t="s">
        <v>38</v>
      </c>
      <c r="E40" s="38" t="s">
        <v>44</v>
      </c>
      <c r="F40" s="38" t="s">
        <v>283</v>
      </c>
    </row>
    <row r="41" spans="1:6" ht="68.5" customHeight="1" thickBot="1">
      <c r="A41" s="37" t="s">
        <v>488</v>
      </c>
      <c r="B41" s="12" t="s">
        <v>326</v>
      </c>
      <c r="C41" s="38" t="s">
        <v>275</v>
      </c>
      <c r="D41" s="38" t="s">
        <v>38</v>
      </c>
      <c r="E41" s="38"/>
      <c r="F41" s="38" t="s">
        <v>283</v>
      </c>
    </row>
    <row r="42" spans="1:6" ht="68.5" customHeight="1" thickBot="1">
      <c r="A42" s="37" t="s">
        <v>489</v>
      </c>
      <c r="B42" s="12" t="s">
        <v>327</v>
      </c>
      <c r="C42" s="38" t="s">
        <v>275</v>
      </c>
      <c r="D42" s="38" t="s">
        <v>38</v>
      </c>
      <c r="E42" s="38"/>
      <c r="F42" s="38" t="s">
        <v>283</v>
      </c>
    </row>
    <row r="43" spans="1:6" ht="68.5" customHeight="1" thickBot="1">
      <c r="A43" s="12" t="s">
        <v>490</v>
      </c>
      <c r="B43" s="12" t="s">
        <v>328</v>
      </c>
      <c r="C43" s="38" t="s">
        <v>276</v>
      </c>
      <c r="D43" s="38" t="s">
        <v>39</v>
      </c>
      <c r="E43" s="38" t="s">
        <v>40</v>
      </c>
      <c r="F43" s="38" t="s">
        <v>284</v>
      </c>
    </row>
    <row r="44" spans="1:6" ht="68.5" customHeight="1" thickBot="1">
      <c r="A44" s="12" t="s">
        <v>491</v>
      </c>
      <c r="B44" s="12" t="s">
        <v>329</v>
      </c>
      <c r="C44" s="38" t="s">
        <v>276</v>
      </c>
      <c r="D44" s="38" t="s">
        <v>39</v>
      </c>
      <c r="E44" s="38" t="s">
        <v>40</v>
      </c>
      <c r="F44" s="38" t="s">
        <v>284</v>
      </c>
    </row>
    <row r="45" spans="1:6" ht="68.5" customHeight="1" thickBot="1">
      <c r="A45" s="12" t="s">
        <v>492</v>
      </c>
      <c r="B45" s="12" t="s">
        <v>330</v>
      </c>
      <c r="C45" s="38" t="s">
        <v>276</v>
      </c>
      <c r="D45" s="38" t="s">
        <v>39</v>
      </c>
      <c r="E45" s="38"/>
      <c r="F45" s="38" t="s">
        <v>284</v>
      </c>
    </row>
    <row r="46" spans="1:6" ht="68.5" customHeight="1" thickBot="1">
      <c r="A46" s="12" t="s">
        <v>493</v>
      </c>
      <c r="B46" s="12" t="s">
        <v>331</v>
      </c>
      <c r="C46" s="38" t="s">
        <v>276</v>
      </c>
      <c r="D46" s="38" t="s">
        <v>39</v>
      </c>
      <c r="E46" s="38" t="s">
        <v>30</v>
      </c>
      <c r="F46" s="38" t="s">
        <v>284</v>
      </c>
    </row>
    <row r="47" spans="1:6" ht="68.5" customHeight="1" thickBot="1">
      <c r="A47" s="12" t="s">
        <v>494</v>
      </c>
      <c r="B47" s="12" t="s">
        <v>332</v>
      </c>
      <c r="C47" s="38" t="s">
        <v>276</v>
      </c>
      <c r="D47" s="38" t="s">
        <v>39</v>
      </c>
      <c r="E47" s="38"/>
      <c r="F47" s="38" t="s">
        <v>284</v>
      </c>
    </row>
    <row r="48" spans="1:6" ht="68.5" customHeight="1" thickBot="1">
      <c r="A48" s="12" t="s">
        <v>495</v>
      </c>
      <c r="B48" s="12" t="s">
        <v>333</v>
      </c>
      <c r="C48" s="38" t="s">
        <v>276</v>
      </c>
      <c r="D48" s="38" t="s">
        <v>39</v>
      </c>
      <c r="E48" s="38"/>
      <c r="F48" s="38" t="s">
        <v>284</v>
      </c>
    </row>
    <row r="49" spans="1:6" ht="68.5" customHeight="1" thickBot="1">
      <c r="A49" s="12" t="s">
        <v>496</v>
      </c>
      <c r="B49" s="12" t="s">
        <v>334</v>
      </c>
      <c r="C49" s="38" t="s">
        <v>276</v>
      </c>
      <c r="D49" s="38" t="s">
        <v>39</v>
      </c>
      <c r="E49" s="38" t="s">
        <v>43</v>
      </c>
      <c r="F49" s="38" t="s">
        <v>284</v>
      </c>
    </row>
    <row r="50" spans="1:6" ht="68.5" customHeight="1" thickBot="1">
      <c r="A50" s="12" t="s">
        <v>497</v>
      </c>
      <c r="B50" s="12" t="s">
        <v>335</v>
      </c>
      <c r="C50" s="38" t="s">
        <v>276</v>
      </c>
      <c r="D50" s="38" t="s">
        <v>39</v>
      </c>
      <c r="E50" s="38" t="s">
        <v>31</v>
      </c>
      <c r="F50" s="38" t="s">
        <v>284</v>
      </c>
    </row>
    <row r="51" spans="1:6" ht="68.5" customHeight="1" thickBot="1">
      <c r="A51" s="12" t="s">
        <v>498</v>
      </c>
      <c r="B51" s="12" t="s">
        <v>336</v>
      </c>
      <c r="C51" s="38" t="s">
        <v>276</v>
      </c>
      <c r="D51" s="38" t="s">
        <v>39</v>
      </c>
      <c r="E51" s="38"/>
      <c r="F51" s="38" t="s">
        <v>284</v>
      </c>
    </row>
    <row r="52" spans="1:6" ht="68.5" customHeight="1" thickBot="1">
      <c r="A52" s="12" t="s">
        <v>499</v>
      </c>
      <c r="B52" s="12" t="s">
        <v>337</v>
      </c>
      <c r="C52" s="38" t="s">
        <v>276</v>
      </c>
      <c r="D52" s="38" t="s">
        <v>39</v>
      </c>
      <c r="E52" s="38"/>
      <c r="F52" s="38" t="s">
        <v>284</v>
      </c>
    </row>
    <row r="53" spans="1:6" ht="68.5" customHeight="1" thickBot="1">
      <c r="A53" s="12" t="s">
        <v>500</v>
      </c>
      <c r="B53" s="12" t="s">
        <v>338</v>
      </c>
      <c r="C53" s="38" t="s">
        <v>276</v>
      </c>
      <c r="D53" s="38" t="s">
        <v>39</v>
      </c>
      <c r="E53" s="38" t="s">
        <v>31</v>
      </c>
      <c r="F53" s="38" t="s">
        <v>284</v>
      </c>
    </row>
    <row r="54" spans="1:6" ht="68.5" customHeight="1" thickBot="1">
      <c r="A54" s="12" t="s">
        <v>501</v>
      </c>
      <c r="B54" s="12" t="s">
        <v>339</v>
      </c>
      <c r="C54" s="38" t="s">
        <v>276</v>
      </c>
      <c r="D54" s="38" t="s">
        <v>39</v>
      </c>
      <c r="E54" s="38" t="s">
        <v>31</v>
      </c>
      <c r="F54" s="38" t="s">
        <v>284</v>
      </c>
    </row>
    <row r="55" spans="1:6" ht="68.5" customHeight="1" thickBot="1">
      <c r="A55" s="12" t="s">
        <v>502</v>
      </c>
      <c r="B55" s="12" t="s">
        <v>340</v>
      </c>
      <c r="C55" s="38" t="s">
        <v>276</v>
      </c>
      <c r="D55" s="38" t="s">
        <v>39</v>
      </c>
      <c r="E55" s="38" t="s">
        <v>31</v>
      </c>
      <c r="F55" s="38" t="s">
        <v>284</v>
      </c>
    </row>
    <row r="56" spans="1:6" ht="68.5" customHeight="1" thickBot="1">
      <c r="A56" s="12" t="s">
        <v>503</v>
      </c>
      <c r="B56" s="12" t="s">
        <v>341</v>
      </c>
      <c r="C56" s="38" t="s">
        <v>276</v>
      </c>
      <c r="D56" s="38" t="s">
        <v>39</v>
      </c>
      <c r="E56" s="38" t="s">
        <v>31</v>
      </c>
      <c r="F56" s="38" t="s">
        <v>284</v>
      </c>
    </row>
    <row r="57" spans="1:6" ht="68.5" customHeight="1" thickBot="1">
      <c r="A57" s="12" t="s">
        <v>504</v>
      </c>
      <c r="B57" s="12" t="s">
        <v>342</v>
      </c>
      <c r="C57" s="38" t="s">
        <v>276</v>
      </c>
      <c r="D57" s="38" t="s">
        <v>41</v>
      </c>
      <c r="E57" s="38" t="s">
        <v>42</v>
      </c>
      <c r="F57" s="38" t="s">
        <v>284</v>
      </c>
    </row>
    <row r="58" spans="1:6" ht="68.5" customHeight="1" thickBot="1">
      <c r="A58" s="12" t="s">
        <v>505</v>
      </c>
      <c r="B58" s="12" t="s">
        <v>343</v>
      </c>
      <c r="C58" s="38" t="s">
        <v>276</v>
      </c>
      <c r="D58" s="38" t="s">
        <v>41</v>
      </c>
      <c r="E58" s="38" t="s">
        <v>42</v>
      </c>
      <c r="F58" s="38" t="s">
        <v>284</v>
      </c>
    </row>
    <row r="59" spans="1:6" ht="68.5" customHeight="1" thickBot="1">
      <c r="A59" s="12" t="s">
        <v>506</v>
      </c>
      <c r="B59" s="12" t="s">
        <v>344</v>
      </c>
      <c r="C59" s="38" t="s">
        <v>276</v>
      </c>
      <c r="D59" s="38" t="s">
        <v>41</v>
      </c>
      <c r="E59" s="38" t="s">
        <v>43</v>
      </c>
      <c r="F59" s="38" t="s">
        <v>285</v>
      </c>
    </row>
    <row r="60" spans="1:6" ht="68.5" customHeight="1" thickBot="1">
      <c r="A60" s="12" t="s">
        <v>507</v>
      </c>
      <c r="B60" s="12" t="s">
        <v>345</v>
      </c>
      <c r="C60" s="38" t="s">
        <v>276</v>
      </c>
      <c r="D60" s="38" t="s">
        <v>41</v>
      </c>
      <c r="E60" s="38"/>
      <c r="F60" s="38" t="s">
        <v>285</v>
      </c>
    </row>
    <row r="61" spans="1:6" ht="68.5" customHeight="1" thickBot="1">
      <c r="A61" s="12" t="s">
        <v>508</v>
      </c>
      <c r="B61" s="12" t="s">
        <v>346</v>
      </c>
      <c r="C61" s="38" t="s">
        <v>276</v>
      </c>
      <c r="D61" s="38" t="s">
        <v>41</v>
      </c>
      <c r="E61" s="38" t="s">
        <v>42</v>
      </c>
      <c r="F61" s="38" t="s">
        <v>285</v>
      </c>
    </row>
    <row r="62" spans="1:6" ht="68.5" customHeight="1" thickBot="1">
      <c r="A62" s="12" t="s">
        <v>509</v>
      </c>
      <c r="B62" s="12" t="s">
        <v>347</v>
      </c>
      <c r="C62" s="38" t="s">
        <v>276</v>
      </c>
      <c r="D62" s="38" t="s">
        <v>41</v>
      </c>
      <c r="E62" s="38" t="s">
        <v>43</v>
      </c>
      <c r="F62" s="38" t="s">
        <v>285</v>
      </c>
    </row>
    <row r="63" spans="1:6" ht="68.5" customHeight="1" thickBot="1">
      <c r="A63" s="12" t="s">
        <v>510</v>
      </c>
      <c r="B63" s="12" t="s">
        <v>348</v>
      </c>
      <c r="C63" s="38" t="s">
        <v>276</v>
      </c>
      <c r="D63" s="38" t="s">
        <v>41</v>
      </c>
      <c r="E63" s="38" t="s">
        <v>43</v>
      </c>
      <c r="F63" s="38" t="s">
        <v>285</v>
      </c>
    </row>
    <row r="64" spans="1:6" ht="68.5" customHeight="1" thickBot="1">
      <c r="A64" s="12" t="s">
        <v>511</v>
      </c>
      <c r="B64" s="12" t="s">
        <v>349</v>
      </c>
      <c r="C64" s="38" t="s">
        <v>276</v>
      </c>
      <c r="D64" s="38" t="s">
        <v>41</v>
      </c>
      <c r="E64" s="38" t="s">
        <v>43</v>
      </c>
      <c r="F64" s="38" t="s">
        <v>285</v>
      </c>
    </row>
    <row r="65" spans="1:6" ht="68.5" customHeight="1" thickBot="1">
      <c r="A65" s="12" t="s">
        <v>512</v>
      </c>
      <c r="B65" s="12" t="s">
        <v>350</v>
      </c>
      <c r="C65" s="38" t="s">
        <v>276</v>
      </c>
      <c r="D65" s="38" t="s">
        <v>41</v>
      </c>
      <c r="E65" s="38" t="s">
        <v>30</v>
      </c>
      <c r="F65" s="38" t="s">
        <v>285</v>
      </c>
    </row>
    <row r="66" spans="1:6" ht="68.5" customHeight="1" thickBot="1">
      <c r="A66" s="12" t="s">
        <v>513</v>
      </c>
      <c r="B66" s="12" t="s">
        <v>351</v>
      </c>
      <c r="C66" s="38" t="s">
        <v>276</v>
      </c>
      <c r="D66" s="38" t="s">
        <v>41</v>
      </c>
      <c r="E66" s="38"/>
      <c r="F66" s="38" t="s">
        <v>285</v>
      </c>
    </row>
    <row r="67" spans="1:6" ht="68.5" customHeight="1" thickBot="1">
      <c r="A67" s="12" t="s">
        <v>514</v>
      </c>
      <c r="B67" s="12" t="s">
        <v>352</v>
      </c>
      <c r="C67" s="38" t="s">
        <v>276</v>
      </c>
      <c r="D67" s="38" t="s">
        <v>41</v>
      </c>
      <c r="E67" s="38"/>
      <c r="F67" s="38" t="s">
        <v>285</v>
      </c>
    </row>
    <row r="68" spans="1:6" ht="68.5" customHeight="1" thickBot="1">
      <c r="A68" s="12" t="s">
        <v>515</v>
      </c>
      <c r="B68" s="12" t="s">
        <v>353</v>
      </c>
      <c r="C68" s="38" t="s">
        <v>276</v>
      </c>
      <c r="D68" s="38" t="s">
        <v>41</v>
      </c>
      <c r="E68" s="38" t="s">
        <v>43</v>
      </c>
      <c r="F68" s="38" t="s">
        <v>285</v>
      </c>
    </row>
    <row r="69" spans="1:6" ht="68.5" customHeight="1" thickBot="1">
      <c r="A69" s="12" t="s">
        <v>516</v>
      </c>
      <c r="B69" s="12" t="s">
        <v>354</v>
      </c>
      <c r="C69" s="38" t="s">
        <v>277</v>
      </c>
      <c r="D69" s="38" t="s">
        <v>28</v>
      </c>
      <c r="E69" s="38" t="s">
        <v>43</v>
      </c>
      <c r="F69" s="38" t="s">
        <v>286</v>
      </c>
    </row>
    <row r="70" spans="1:6" ht="68.5" customHeight="1" thickBot="1">
      <c r="A70" s="12" t="s">
        <v>517</v>
      </c>
      <c r="B70" s="12" t="s">
        <v>355</v>
      </c>
      <c r="C70" s="38" t="s">
        <v>277</v>
      </c>
      <c r="D70" s="38" t="s">
        <v>28</v>
      </c>
      <c r="E70" s="38" t="s">
        <v>43</v>
      </c>
      <c r="F70" s="38" t="s">
        <v>286</v>
      </c>
    </row>
    <row r="71" spans="1:6" ht="68.5" customHeight="1" thickBot="1">
      <c r="A71" s="12" t="s">
        <v>518</v>
      </c>
      <c r="B71" s="12" t="s">
        <v>356</v>
      </c>
      <c r="C71" s="38" t="s">
        <v>277</v>
      </c>
      <c r="D71" s="38" t="s">
        <v>28</v>
      </c>
      <c r="E71" s="38" t="s">
        <v>43</v>
      </c>
      <c r="F71" s="38" t="s">
        <v>286</v>
      </c>
    </row>
    <row r="72" spans="1:6" ht="68.5" customHeight="1" thickBot="1">
      <c r="A72" s="12" t="s">
        <v>519</v>
      </c>
      <c r="B72" s="12" t="s">
        <v>357</v>
      </c>
      <c r="C72" s="38" t="s">
        <v>277</v>
      </c>
      <c r="D72" s="38" t="s">
        <v>28</v>
      </c>
      <c r="E72" s="38" t="s">
        <v>43</v>
      </c>
      <c r="F72" s="38" t="s">
        <v>286</v>
      </c>
    </row>
    <row r="73" spans="1:6" ht="68.5" customHeight="1" thickBot="1">
      <c r="A73" s="12" t="s">
        <v>520</v>
      </c>
      <c r="B73" s="12" t="s">
        <v>358</v>
      </c>
      <c r="C73" s="38" t="s">
        <v>277</v>
      </c>
      <c r="D73" s="38" t="s">
        <v>28</v>
      </c>
      <c r="E73" s="38" t="s">
        <v>43</v>
      </c>
      <c r="F73" s="38" t="s">
        <v>286</v>
      </c>
    </row>
    <row r="74" spans="1:6" ht="68.5" customHeight="1" thickBot="1">
      <c r="A74" s="12" t="s">
        <v>521</v>
      </c>
      <c r="B74" s="12" t="s">
        <v>359</v>
      </c>
      <c r="C74" s="38" t="s">
        <v>277</v>
      </c>
      <c r="D74" s="38" t="s">
        <v>28</v>
      </c>
      <c r="E74" s="38" t="s">
        <v>43</v>
      </c>
      <c r="F74" s="38" t="s">
        <v>286</v>
      </c>
    </row>
    <row r="75" spans="1:6" ht="68.5" customHeight="1" thickBot="1">
      <c r="A75" s="12" t="s">
        <v>522</v>
      </c>
      <c r="B75" s="12" t="s">
        <v>360</v>
      </c>
      <c r="C75" s="38" t="s">
        <v>277</v>
      </c>
      <c r="D75" s="38" t="s">
        <v>28</v>
      </c>
      <c r="E75" s="38" t="s">
        <v>43</v>
      </c>
      <c r="F75" s="38" t="s">
        <v>286</v>
      </c>
    </row>
    <row r="76" spans="1:6" ht="68.5" customHeight="1" thickBot="1">
      <c r="A76" s="12" t="s">
        <v>523</v>
      </c>
      <c r="B76" s="12" t="s">
        <v>361</v>
      </c>
      <c r="C76" s="38" t="s">
        <v>277</v>
      </c>
      <c r="D76" s="38" t="s">
        <v>28</v>
      </c>
      <c r="E76" s="38" t="s">
        <v>43</v>
      </c>
      <c r="F76" s="38" t="s">
        <v>286</v>
      </c>
    </row>
    <row r="77" spans="1:6" ht="68.5" customHeight="1" thickBot="1">
      <c r="A77" s="12" t="s">
        <v>524</v>
      </c>
      <c r="B77" s="12" t="s">
        <v>362</v>
      </c>
      <c r="C77" s="38" t="s">
        <v>277</v>
      </c>
      <c r="D77" s="38" t="s">
        <v>28</v>
      </c>
      <c r="E77" s="38" t="s">
        <v>43</v>
      </c>
      <c r="F77" s="38" t="s">
        <v>286</v>
      </c>
    </row>
    <row r="78" spans="1:6" ht="68.5" customHeight="1" thickBot="1">
      <c r="A78" s="12" t="s">
        <v>525</v>
      </c>
      <c r="B78" s="12" t="s">
        <v>363</v>
      </c>
      <c r="C78" s="38" t="s">
        <v>277</v>
      </c>
      <c r="D78" s="38" t="s">
        <v>28</v>
      </c>
      <c r="E78" s="38" t="s">
        <v>44</v>
      </c>
      <c r="F78" s="38" t="s">
        <v>286</v>
      </c>
    </row>
    <row r="79" spans="1:6" ht="68.5" customHeight="1" thickBot="1">
      <c r="A79" s="12" t="s">
        <v>526</v>
      </c>
      <c r="B79" s="12" t="s">
        <v>364</v>
      </c>
      <c r="C79" s="38" t="s">
        <v>277</v>
      </c>
      <c r="D79" s="38" t="s">
        <v>28</v>
      </c>
      <c r="E79" s="38" t="s">
        <v>43</v>
      </c>
      <c r="F79" s="38" t="s">
        <v>286</v>
      </c>
    </row>
    <row r="80" spans="1:6" ht="68.5" customHeight="1" thickBot="1">
      <c r="A80" s="12" t="s">
        <v>527</v>
      </c>
      <c r="B80" s="12" t="s">
        <v>365</v>
      </c>
      <c r="C80" s="38" t="s">
        <v>277</v>
      </c>
      <c r="D80" s="38" t="s">
        <v>28</v>
      </c>
      <c r="E80" s="38" t="s">
        <v>43</v>
      </c>
      <c r="F80" s="38" t="s">
        <v>286</v>
      </c>
    </row>
    <row r="81" spans="1:6" ht="68.5" customHeight="1" thickBot="1">
      <c r="A81" s="12" t="s">
        <v>528</v>
      </c>
      <c r="B81" s="12" t="s">
        <v>366</v>
      </c>
      <c r="C81" s="38" t="s">
        <v>277</v>
      </c>
      <c r="D81" s="38" t="s">
        <v>32</v>
      </c>
      <c r="E81" s="38" t="s">
        <v>30</v>
      </c>
      <c r="F81" s="38" t="s">
        <v>287</v>
      </c>
    </row>
    <row r="82" spans="1:6" ht="68.5" customHeight="1" thickBot="1">
      <c r="A82" s="12" t="s">
        <v>529</v>
      </c>
      <c r="B82" s="12" t="s">
        <v>367</v>
      </c>
      <c r="C82" s="38" t="s">
        <v>277</v>
      </c>
      <c r="D82" s="38" t="s">
        <v>32</v>
      </c>
      <c r="E82" s="38" t="s">
        <v>43</v>
      </c>
      <c r="F82" s="38" t="s">
        <v>287</v>
      </c>
    </row>
    <row r="83" spans="1:6" ht="68.5" customHeight="1" thickBot="1">
      <c r="A83" s="12" t="s">
        <v>530</v>
      </c>
      <c r="B83" s="12" t="s">
        <v>368</v>
      </c>
      <c r="C83" s="38" t="s">
        <v>277</v>
      </c>
      <c r="D83" s="38" t="s">
        <v>32</v>
      </c>
      <c r="E83" s="38" t="s">
        <v>39</v>
      </c>
      <c r="F83" s="38" t="s">
        <v>287</v>
      </c>
    </row>
    <row r="84" spans="1:6" ht="68.5" customHeight="1" thickBot="1">
      <c r="A84" s="12" t="s">
        <v>531</v>
      </c>
      <c r="B84" s="12" t="s">
        <v>369</v>
      </c>
      <c r="C84" s="38" t="s">
        <v>277</v>
      </c>
      <c r="D84" s="38" t="s">
        <v>32</v>
      </c>
      <c r="E84" s="38" t="s">
        <v>43</v>
      </c>
      <c r="F84" s="38" t="s">
        <v>287</v>
      </c>
    </row>
    <row r="85" spans="1:6" ht="68.5" customHeight="1" thickBot="1">
      <c r="A85" s="12" t="s">
        <v>532</v>
      </c>
      <c r="B85" s="12" t="s">
        <v>370</v>
      </c>
      <c r="C85" s="38" t="s">
        <v>277</v>
      </c>
      <c r="D85" s="38" t="s">
        <v>32</v>
      </c>
      <c r="E85" s="38" t="s">
        <v>30</v>
      </c>
      <c r="F85" s="38" t="s">
        <v>287</v>
      </c>
    </row>
    <row r="86" spans="1:6" ht="68.5" customHeight="1" thickBot="1">
      <c r="A86" s="12" t="s">
        <v>533</v>
      </c>
      <c r="B86" s="12" t="s">
        <v>371</v>
      </c>
      <c r="C86" s="38" t="s">
        <v>277</v>
      </c>
      <c r="D86" s="38" t="s">
        <v>32</v>
      </c>
      <c r="E86" s="38"/>
      <c r="F86" s="38" t="s">
        <v>287</v>
      </c>
    </row>
    <row r="87" spans="1:6" ht="68.5" customHeight="1" thickBot="1">
      <c r="A87" s="12" t="s">
        <v>534</v>
      </c>
      <c r="B87" s="12" t="s">
        <v>372</v>
      </c>
      <c r="C87" s="38" t="s">
        <v>277</v>
      </c>
      <c r="D87" s="38" t="s">
        <v>32</v>
      </c>
      <c r="E87" s="38" t="s">
        <v>36</v>
      </c>
      <c r="F87" s="38" t="s">
        <v>287</v>
      </c>
    </row>
    <row r="88" spans="1:6" ht="68.5" customHeight="1" thickBot="1">
      <c r="A88" s="12" t="s">
        <v>535</v>
      </c>
      <c r="B88" s="12" t="s">
        <v>373</v>
      </c>
      <c r="C88" s="38" t="s">
        <v>277</v>
      </c>
      <c r="D88" s="38" t="s">
        <v>32</v>
      </c>
      <c r="E88" s="38" t="s">
        <v>44</v>
      </c>
      <c r="F88" s="38" t="s">
        <v>287</v>
      </c>
    </row>
    <row r="89" spans="1:6" ht="68.5" customHeight="1" thickBot="1">
      <c r="A89" s="12" t="s">
        <v>536</v>
      </c>
      <c r="B89" s="12" t="s">
        <v>374</v>
      </c>
      <c r="C89" s="38" t="s">
        <v>277</v>
      </c>
      <c r="D89" s="38" t="s">
        <v>32</v>
      </c>
      <c r="E89" s="38" t="s">
        <v>40</v>
      </c>
      <c r="F89" s="38" t="s">
        <v>287</v>
      </c>
    </row>
    <row r="90" spans="1:6" ht="68.5" customHeight="1" thickBot="1">
      <c r="A90" s="12" t="s">
        <v>537</v>
      </c>
      <c r="B90" s="12" t="s">
        <v>375</v>
      </c>
      <c r="C90" s="38" t="s">
        <v>277</v>
      </c>
      <c r="D90" s="38" t="s">
        <v>32</v>
      </c>
      <c r="E90" s="38" t="s">
        <v>36</v>
      </c>
      <c r="F90" s="38" t="s">
        <v>287</v>
      </c>
    </row>
    <row r="91" spans="1:6" ht="68.5" customHeight="1" thickBot="1">
      <c r="A91" s="12" t="s">
        <v>538</v>
      </c>
      <c r="B91" s="12" t="s">
        <v>376</v>
      </c>
      <c r="C91" s="38" t="s">
        <v>277</v>
      </c>
      <c r="D91" s="38" t="s">
        <v>32</v>
      </c>
      <c r="E91" s="38" t="s">
        <v>35</v>
      </c>
      <c r="F91" s="38" t="s">
        <v>287</v>
      </c>
    </row>
    <row r="92" spans="1:6" ht="68.5" customHeight="1" thickBot="1">
      <c r="A92" s="12" t="s">
        <v>539</v>
      </c>
      <c r="B92" s="12" t="s">
        <v>377</v>
      </c>
      <c r="C92" s="38" t="s">
        <v>277</v>
      </c>
      <c r="D92" s="38" t="s">
        <v>32</v>
      </c>
      <c r="E92" s="38" t="s">
        <v>31</v>
      </c>
      <c r="F92" s="38" t="s">
        <v>287</v>
      </c>
    </row>
    <row r="93" spans="1:6" ht="68.5" customHeight="1" thickBot="1">
      <c r="A93" s="12" t="s">
        <v>540</v>
      </c>
      <c r="B93" s="12" t="s">
        <v>378</v>
      </c>
      <c r="C93" s="38" t="s">
        <v>277</v>
      </c>
      <c r="D93" s="38" t="s">
        <v>32</v>
      </c>
      <c r="E93" s="38"/>
      <c r="F93" s="38" t="s">
        <v>287</v>
      </c>
    </row>
    <row r="94" spans="1:6" ht="68.5" customHeight="1" thickBot="1">
      <c r="A94" s="12" t="s">
        <v>541</v>
      </c>
      <c r="B94" s="12" t="s">
        <v>379</v>
      </c>
      <c r="C94" s="38" t="s">
        <v>277</v>
      </c>
      <c r="D94" s="38" t="s">
        <v>32</v>
      </c>
      <c r="E94" s="38" t="s">
        <v>43</v>
      </c>
      <c r="F94" s="38" t="s">
        <v>287</v>
      </c>
    </row>
    <row r="95" spans="1:6" ht="68.5" customHeight="1" thickBot="1">
      <c r="A95" s="12" t="s">
        <v>542</v>
      </c>
      <c r="B95" s="12" t="s">
        <v>380</v>
      </c>
      <c r="C95" s="38" t="s">
        <v>277</v>
      </c>
      <c r="D95" s="38" t="s">
        <v>32</v>
      </c>
      <c r="E95" s="38" t="s">
        <v>43</v>
      </c>
      <c r="F95" s="38" t="s">
        <v>287</v>
      </c>
    </row>
    <row r="96" spans="1:6" ht="68.5" customHeight="1" thickBot="1">
      <c r="A96" s="12" t="s">
        <v>543</v>
      </c>
      <c r="B96" s="12" t="s">
        <v>381</v>
      </c>
      <c r="C96" s="38" t="s">
        <v>277</v>
      </c>
      <c r="D96" s="38" t="s">
        <v>33</v>
      </c>
      <c r="E96" s="38" t="s">
        <v>34</v>
      </c>
      <c r="F96" s="38" t="s">
        <v>288</v>
      </c>
    </row>
    <row r="97" spans="1:6" ht="68.5" customHeight="1" thickBot="1">
      <c r="A97" s="12" t="s">
        <v>544</v>
      </c>
      <c r="B97" s="12" t="s">
        <v>382</v>
      </c>
      <c r="C97" s="38" t="s">
        <v>277</v>
      </c>
      <c r="D97" s="38" t="s">
        <v>33</v>
      </c>
      <c r="E97" s="38" t="s">
        <v>34</v>
      </c>
      <c r="F97" s="38" t="s">
        <v>288</v>
      </c>
    </row>
    <row r="98" spans="1:6" ht="68.5" customHeight="1" thickBot="1">
      <c r="A98" s="12" t="s">
        <v>545</v>
      </c>
      <c r="B98" s="12" t="s">
        <v>383</v>
      </c>
      <c r="C98" s="38" t="s">
        <v>277</v>
      </c>
      <c r="D98" s="38" t="s">
        <v>33</v>
      </c>
      <c r="E98" s="38" t="s">
        <v>34</v>
      </c>
      <c r="F98" s="38" t="s">
        <v>288</v>
      </c>
    </row>
    <row r="99" spans="1:6" ht="68.5" customHeight="1" thickBot="1">
      <c r="A99" s="12" t="s">
        <v>546</v>
      </c>
      <c r="B99" s="12" t="s">
        <v>384</v>
      </c>
      <c r="C99" s="38" t="s">
        <v>277</v>
      </c>
      <c r="D99" s="38" t="s">
        <v>33</v>
      </c>
      <c r="E99" s="38" t="s">
        <v>34</v>
      </c>
      <c r="F99" s="38" t="s">
        <v>288</v>
      </c>
    </row>
    <row r="100" spans="1:6" ht="68.5" customHeight="1" thickBot="1">
      <c r="A100" s="12" t="s">
        <v>547</v>
      </c>
      <c r="B100" s="12" t="s">
        <v>385</v>
      </c>
      <c r="C100" s="38" t="s">
        <v>277</v>
      </c>
      <c r="D100" s="38" t="s">
        <v>33</v>
      </c>
      <c r="E100" s="38" t="s">
        <v>34</v>
      </c>
      <c r="F100" s="38" t="s">
        <v>288</v>
      </c>
    </row>
    <row r="101" spans="1:6" ht="68.5" customHeight="1" thickBot="1">
      <c r="A101" s="12" t="s">
        <v>548</v>
      </c>
      <c r="B101" s="12" t="s">
        <v>386</v>
      </c>
      <c r="C101" s="38" t="s">
        <v>277</v>
      </c>
      <c r="D101" s="38" t="s">
        <v>33</v>
      </c>
      <c r="E101" s="38" t="s">
        <v>34</v>
      </c>
      <c r="F101" s="38" t="s">
        <v>288</v>
      </c>
    </row>
    <row r="102" spans="1:6" ht="68.5" customHeight="1" thickBot="1">
      <c r="A102" s="12" t="s">
        <v>549</v>
      </c>
      <c r="B102" s="12" t="s">
        <v>387</v>
      </c>
      <c r="C102" s="38" t="s">
        <v>277</v>
      </c>
      <c r="D102" s="38" t="s">
        <v>33</v>
      </c>
      <c r="E102" s="38" t="s">
        <v>34</v>
      </c>
      <c r="F102" s="38" t="s">
        <v>288</v>
      </c>
    </row>
    <row r="103" spans="1:6" ht="68.5" customHeight="1" thickBot="1">
      <c r="A103" s="12" t="s">
        <v>550</v>
      </c>
      <c r="B103" s="12" t="s">
        <v>388</v>
      </c>
      <c r="C103" s="38" t="s">
        <v>277</v>
      </c>
      <c r="D103" s="38" t="s">
        <v>33</v>
      </c>
      <c r="E103" s="38" t="s">
        <v>34</v>
      </c>
      <c r="F103" s="38" t="s">
        <v>288</v>
      </c>
    </row>
    <row r="104" spans="1:6" ht="68.5" customHeight="1" thickBot="1">
      <c r="A104" s="12" t="s">
        <v>551</v>
      </c>
      <c r="B104" s="12" t="s">
        <v>389</v>
      </c>
      <c r="C104" s="38" t="s">
        <v>278</v>
      </c>
      <c r="D104" s="38" t="s">
        <v>28</v>
      </c>
      <c r="E104" s="38" t="s">
        <v>36</v>
      </c>
      <c r="F104" s="38" t="s">
        <v>289</v>
      </c>
    </row>
    <row r="105" spans="1:6" ht="68.5" customHeight="1" thickBot="1">
      <c r="A105" s="12" t="s">
        <v>552</v>
      </c>
      <c r="B105" s="12" t="s">
        <v>390</v>
      </c>
      <c r="C105" s="38" t="s">
        <v>278</v>
      </c>
      <c r="D105" s="38" t="s">
        <v>28</v>
      </c>
      <c r="E105" s="38"/>
      <c r="F105" s="38" t="s">
        <v>289</v>
      </c>
    </row>
    <row r="106" spans="1:6" ht="68.5" customHeight="1" thickBot="1">
      <c r="A106" s="12" t="s">
        <v>553</v>
      </c>
      <c r="B106" s="12" t="s">
        <v>391</v>
      </c>
      <c r="C106" s="38" t="s">
        <v>278</v>
      </c>
      <c r="D106" s="38" t="s">
        <v>28</v>
      </c>
      <c r="E106" s="38"/>
      <c r="F106" s="38" t="s">
        <v>289</v>
      </c>
    </row>
    <row r="107" spans="1:6" ht="68.5" customHeight="1" thickBot="1">
      <c r="A107" s="12" t="s">
        <v>554</v>
      </c>
      <c r="B107" s="12" t="s">
        <v>392</v>
      </c>
      <c r="C107" s="38" t="s">
        <v>278</v>
      </c>
      <c r="D107" s="38" t="s">
        <v>28</v>
      </c>
      <c r="E107" s="38"/>
      <c r="F107" s="38" t="s">
        <v>289</v>
      </c>
    </row>
    <row r="108" spans="1:6" ht="68.5" customHeight="1" thickBot="1">
      <c r="A108" s="12" t="s">
        <v>555</v>
      </c>
      <c r="B108" s="12" t="s">
        <v>393</v>
      </c>
      <c r="C108" s="38" t="s">
        <v>278</v>
      </c>
      <c r="D108" s="38" t="s">
        <v>28</v>
      </c>
      <c r="E108" s="38"/>
      <c r="F108" s="38" t="s">
        <v>289</v>
      </c>
    </row>
    <row r="109" spans="1:6" ht="68.5" customHeight="1" thickBot="1">
      <c r="A109" s="12" t="s">
        <v>556</v>
      </c>
      <c r="B109" s="12" t="s">
        <v>394</v>
      </c>
      <c r="C109" s="38" t="s">
        <v>278</v>
      </c>
      <c r="D109" s="38" t="s">
        <v>28</v>
      </c>
      <c r="E109" s="38" t="s">
        <v>43</v>
      </c>
      <c r="F109" s="38" t="s">
        <v>289</v>
      </c>
    </row>
    <row r="110" spans="1:6" ht="68.5" customHeight="1" thickBot="1">
      <c r="A110" s="12" t="s">
        <v>557</v>
      </c>
      <c r="B110" s="12" t="s">
        <v>395</v>
      </c>
      <c r="C110" s="38" t="s">
        <v>278</v>
      </c>
      <c r="D110" s="38" t="s">
        <v>28</v>
      </c>
      <c r="E110" s="38" t="s">
        <v>44</v>
      </c>
      <c r="F110" s="38" t="s">
        <v>289</v>
      </c>
    </row>
    <row r="111" spans="1:6" ht="68.5" customHeight="1" thickBot="1">
      <c r="A111" s="12" t="s">
        <v>558</v>
      </c>
      <c r="B111" s="12" t="s">
        <v>396</v>
      </c>
      <c r="C111" s="38" t="s">
        <v>278</v>
      </c>
      <c r="D111" s="38" t="s">
        <v>28</v>
      </c>
      <c r="E111" s="38"/>
      <c r="F111" s="38" t="s">
        <v>289</v>
      </c>
    </row>
    <row r="112" spans="1:6" ht="68.5" customHeight="1" thickBot="1">
      <c r="A112" s="12" t="s">
        <v>559</v>
      </c>
      <c r="B112" s="12" t="s">
        <v>397</v>
      </c>
      <c r="C112" s="38" t="s">
        <v>278</v>
      </c>
      <c r="D112" s="38" t="s">
        <v>28</v>
      </c>
      <c r="E112" s="38"/>
      <c r="F112" s="38" t="s">
        <v>289</v>
      </c>
    </row>
    <row r="113" spans="1:6" ht="68.5" customHeight="1" thickBot="1">
      <c r="A113" s="12" t="s">
        <v>560</v>
      </c>
      <c r="B113" s="12" t="s">
        <v>398</v>
      </c>
      <c r="C113" s="38" t="s">
        <v>278</v>
      </c>
      <c r="D113" s="38" t="s">
        <v>28</v>
      </c>
      <c r="E113" s="38" t="s">
        <v>30</v>
      </c>
      <c r="F113" s="38" t="s">
        <v>289</v>
      </c>
    </row>
    <row r="114" spans="1:6" ht="68.5" customHeight="1" thickBot="1">
      <c r="A114" s="12" t="s">
        <v>561</v>
      </c>
      <c r="B114" s="12" t="s">
        <v>399</v>
      </c>
      <c r="C114" s="38" t="s">
        <v>278</v>
      </c>
      <c r="D114" s="38" t="s">
        <v>28</v>
      </c>
      <c r="E114" s="38"/>
      <c r="F114" s="38" t="s">
        <v>289</v>
      </c>
    </row>
    <row r="115" spans="1:6" ht="68.5" customHeight="1" thickBot="1">
      <c r="A115" s="12" t="s">
        <v>562</v>
      </c>
      <c r="B115" s="12" t="s">
        <v>400</v>
      </c>
      <c r="C115" s="38" t="s">
        <v>278</v>
      </c>
      <c r="D115" s="38" t="s">
        <v>28</v>
      </c>
      <c r="E115" s="38"/>
      <c r="F115" s="38" t="s">
        <v>289</v>
      </c>
    </row>
    <row r="116" spans="1:6" ht="68.5" customHeight="1" thickBot="1">
      <c r="A116" s="12" t="s">
        <v>563</v>
      </c>
      <c r="B116" s="12" t="s">
        <v>401</v>
      </c>
      <c r="C116" s="38" t="s">
        <v>278</v>
      </c>
      <c r="D116" s="38" t="s">
        <v>28</v>
      </c>
      <c r="E116" s="38" t="s">
        <v>43</v>
      </c>
      <c r="F116" s="38" t="s">
        <v>289</v>
      </c>
    </row>
    <row r="117" spans="1:6" ht="68.5" customHeight="1" thickBot="1">
      <c r="A117" s="12" t="s">
        <v>564</v>
      </c>
      <c r="B117" s="12" t="s">
        <v>402</v>
      </c>
      <c r="C117" s="38" t="s">
        <v>278</v>
      </c>
      <c r="D117" s="38" t="s">
        <v>28</v>
      </c>
      <c r="E117" s="38" t="s">
        <v>43</v>
      </c>
      <c r="F117" s="38" t="s">
        <v>289</v>
      </c>
    </row>
    <row r="118" spans="1:6" ht="68.5" customHeight="1" thickBot="1">
      <c r="A118" s="12" t="s">
        <v>565</v>
      </c>
      <c r="B118" s="12" t="s">
        <v>403</v>
      </c>
      <c r="C118" s="38" t="s">
        <v>278</v>
      </c>
      <c r="D118" s="38" t="s">
        <v>28</v>
      </c>
      <c r="E118" s="38" t="s">
        <v>43</v>
      </c>
      <c r="F118" s="38" t="s">
        <v>289</v>
      </c>
    </row>
    <row r="119" spans="1:6" ht="68.5" customHeight="1" thickBot="1">
      <c r="A119" s="12" t="s">
        <v>566</v>
      </c>
      <c r="B119" s="12" t="s">
        <v>404</v>
      </c>
      <c r="C119" s="38" t="s">
        <v>278</v>
      </c>
      <c r="D119" s="38" t="s">
        <v>28</v>
      </c>
      <c r="E119" s="38" t="s">
        <v>43</v>
      </c>
      <c r="F119" s="38" t="s">
        <v>289</v>
      </c>
    </row>
    <row r="120" spans="1:6" ht="68.5" customHeight="1" thickBot="1">
      <c r="A120" s="12" t="s">
        <v>567</v>
      </c>
      <c r="B120" s="12" t="s">
        <v>405</v>
      </c>
      <c r="C120" s="38" t="s">
        <v>278</v>
      </c>
      <c r="D120" s="38" t="s">
        <v>28</v>
      </c>
      <c r="E120" s="38" t="s">
        <v>31</v>
      </c>
      <c r="F120" s="38" t="s">
        <v>289</v>
      </c>
    </row>
    <row r="121" spans="1:6" ht="68.5" customHeight="1" thickBot="1">
      <c r="A121" s="12" t="s">
        <v>568</v>
      </c>
      <c r="B121" s="12" t="s">
        <v>406</v>
      </c>
      <c r="C121" s="38" t="s">
        <v>278</v>
      </c>
      <c r="D121" s="38" t="s">
        <v>28</v>
      </c>
      <c r="E121" s="38" t="s">
        <v>43</v>
      </c>
      <c r="F121" s="38" t="s">
        <v>289</v>
      </c>
    </row>
    <row r="122" spans="1:6" ht="68.5" customHeight="1" thickBot="1">
      <c r="A122" s="12" t="s">
        <v>569</v>
      </c>
      <c r="B122" s="12" t="s">
        <v>407</v>
      </c>
      <c r="C122" s="38" t="s">
        <v>278</v>
      </c>
      <c r="D122" s="38" t="s">
        <v>28</v>
      </c>
      <c r="E122" s="38" t="s">
        <v>43</v>
      </c>
      <c r="F122" s="38" t="s">
        <v>289</v>
      </c>
    </row>
    <row r="123" spans="1:6" ht="68.5" customHeight="1" thickBot="1">
      <c r="A123" s="12" t="s">
        <v>570</v>
      </c>
      <c r="B123" s="12" t="s">
        <v>408</v>
      </c>
      <c r="C123" s="38" t="s">
        <v>279</v>
      </c>
      <c r="D123" s="38" t="s">
        <v>43</v>
      </c>
      <c r="E123" s="38"/>
      <c r="F123" s="38" t="s">
        <v>290</v>
      </c>
    </row>
    <row r="124" spans="1:6" ht="68.5" customHeight="1" thickBot="1">
      <c r="A124" s="12" t="s">
        <v>571</v>
      </c>
      <c r="B124" s="12" t="s">
        <v>409</v>
      </c>
      <c r="C124" s="38" t="s">
        <v>279</v>
      </c>
      <c r="D124" s="38" t="s">
        <v>43</v>
      </c>
      <c r="E124" s="38"/>
      <c r="F124" s="38" t="s">
        <v>290</v>
      </c>
    </row>
    <row r="125" spans="1:6" ht="68.5" customHeight="1" thickBot="1">
      <c r="A125" s="12" t="s">
        <v>572</v>
      </c>
      <c r="B125" s="12" t="s">
        <v>410</v>
      </c>
      <c r="C125" s="38" t="s">
        <v>279</v>
      </c>
      <c r="D125" s="38" t="s">
        <v>43</v>
      </c>
      <c r="E125" s="38"/>
      <c r="F125" s="38" t="s">
        <v>290</v>
      </c>
    </row>
    <row r="126" spans="1:6" ht="68.5" customHeight="1" thickBot="1">
      <c r="A126" s="12" t="s">
        <v>573</v>
      </c>
      <c r="B126" s="12" t="s">
        <v>411</v>
      </c>
      <c r="C126" s="38" t="s">
        <v>279</v>
      </c>
      <c r="D126" s="38" t="s">
        <v>43</v>
      </c>
      <c r="E126" s="38"/>
      <c r="F126" s="38" t="s">
        <v>290</v>
      </c>
    </row>
    <row r="127" spans="1:6" ht="68.5" customHeight="1" thickBot="1">
      <c r="A127" s="12" t="s">
        <v>574</v>
      </c>
      <c r="B127" s="12" t="s">
        <v>412</v>
      </c>
      <c r="C127" s="38" t="s">
        <v>279</v>
      </c>
      <c r="D127" s="38" t="s">
        <v>43</v>
      </c>
      <c r="E127" s="38"/>
      <c r="F127" s="38" t="s">
        <v>290</v>
      </c>
    </row>
    <row r="128" spans="1:6" ht="68.5" customHeight="1" thickBot="1">
      <c r="A128" s="12" t="s">
        <v>575</v>
      </c>
      <c r="B128" s="12" t="s">
        <v>413</v>
      </c>
      <c r="C128" s="38" t="s">
        <v>279</v>
      </c>
      <c r="D128" s="38" t="s">
        <v>43</v>
      </c>
      <c r="E128" s="38"/>
      <c r="F128" s="38" t="s">
        <v>290</v>
      </c>
    </row>
    <row r="129" spans="1:6" ht="68.5" customHeight="1" thickBot="1">
      <c r="A129" s="12" t="s">
        <v>576</v>
      </c>
      <c r="B129" s="12" t="s">
        <v>414</v>
      </c>
      <c r="C129" s="38" t="s">
        <v>279</v>
      </c>
      <c r="D129" s="38" t="s">
        <v>43</v>
      </c>
      <c r="E129" s="38"/>
      <c r="F129" s="38" t="s">
        <v>290</v>
      </c>
    </row>
    <row r="130" spans="1:6" ht="68.5" customHeight="1" thickBot="1">
      <c r="A130" s="12" t="s">
        <v>577</v>
      </c>
      <c r="B130" s="12" t="s">
        <v>415</v>
      </c>
      <c r="C130" s="38" t="s">
        <v>279</v>
      </c>
      <c r="D130" s="38" t="s">
        <v>43</v>
      </c>
      <c r="E130" s="38"/>
      <c r="F130" s="38" t="s">
        <v>290</v>
      </c>
    </row>
    <row r="131" spans="1:6" ht="68.5" customHeight="1" thickBot="1">
      <c r="A131" s="12" t="s">
        <v>578</v>
      </c>
      <c r="B131" s="12" t="s">
        <v>416</v>
      </c>
      <c r="C131" s="38" t="s">
        <v>279</v>
      </c>
      <c r="D131" s="38" t="s">
        <v>43</v>
      </c>
      <c r="E131" s="38"/>
      <c r="F131" s="38" t="s">
        <v>290</v>
      </c>
    </row>
    <row r="132" spans="1:6" ht="68.5" customHeight="1" thickBot="1">
      <c r="A132" s="12" t="s">
        <v>579</v>
      </c>
      <c r="B132" s="12" t="s">
        <v>417</v>
      </c>
      <c r="C132" s="38" t="s">
        <v>279</v>
      </c>
      <c r="D132" s="38" t="s">
        <v>43</v>
      </c>
      <c r="E132" s="38"/>
      <c r="F132" s="38" t="s">
        <v>290</v>
      </c>
    </row>
    <row r="133" spans="1:6" ht="68.5" customHeight="1" thickBot="1">
      <c r="A133" s="12" t="s">
        <v>580</v>
      </c>
      <c r="B133" s="12" t="s">
        <v>418</v>
      </c>
      <c r="C133" s="38" t="s">
        <v>279</v>
      </c>
      <c r="D133" s="38" t="s">
        <v>43</v>
      </c>
      <c r="E133" s="38"/>
      <c r="F133" s="38" t="s">
        <v>290</v>
      </c>
    </row>
    <row r="134" spans="1:6" ht="68.5" customHeight="1" thickBot="1">
      <c r="A134" s="12" t="s">
        <v>581</v>
      </c>
      <c r="B134" s="12" t="s">
        <v>419</v>
      </c>
      <c r="C134" s="38" t="s">
        <v>279</v>
      </c>
      <c r="D134" s="38" t="s">
        <v>43</v>
      </c>
      <c r="E134" s="38"/>
      <c r="F134" s="38" t="s">
        <v>290</v>
      </c>
    </row>
    <row r="135" spans="1:6" ht="68.5" customHeight="1" thickBot="1">
      <c r="A135" s="12" t="s">
        <v>582</v>
      </c>
      <c r="B135" s="12" t="s">
        <v>420</v>
      </c>
      <c r="C135" s="38" t="s">
        <v>279</v>
      </c>
      <c r="D135" s="38" t="s">
        <v>43</v>
      </c>
      <c r="E135" s="38"/>
      <c r="F135" s="38" t="s">
        <v>290</v>
      </c>
    </row>
    <row r="136" spans="1:6" ht="68.5" customHeight="1" thickBot="1">
      <c r="A136" s="12" t="s">
        <v>583</v>
      </c>
      <c r="B136" s="12" t="s">
        <v>421</v>
      </c>
      <c r="C136" s="38" t="s">
        <v>279</v>
      </c>
      <c r="D136" s="38" t="s">
        <v>43</v>
      </c>
      <c r="E136" s="38"/>
      <c r="F136" s="38" t="s">
        <v>290</v>
      </c>
    </row>
    <row r="137" spans="1:6" ht="68.5" customHeight="1" thickBot="1">
      <c r="A137" s="12" t="s">
        <v>584</v>
      </c>
      <c r="B137" s="12" t="s">
        <v>422</v>
      </c>
      <c r="C137" s="38" t="s">
        <v>279</v>
      </c>
      <c r="D137" s="38" t="s">
        <v>43</v>
      </c>
      <c r="E137" s="38"/>
      <c r="F137" s="38" t="s">
        <v>290</v>
      </c>
    </row>
    <row r="138" spans="1:6" ht="68.5" customHeight="1" thickBot="1">
      <c r="A138" s="12" t="s">
        <v>585</v>
      </c>
      <c r="B138" s="12" t="s">
        <v>423</v>
      </c>
      <c r="C138" s="38" t="s">
        <v>279</v>
      </c>
      <c r="D138" s="38" t="s">
        <v>43</v>
      </c>
      <c r="E138" s="38"/>
      <c r="F138" s="38" t="s">
        <v>290</v>
      </c>
    </row>
    <row r="139" spans="1:6" ht="68.5" customHeight="1" thickBot="1">
      <c r="A139" s="12" t="s">
        <v>586</v>
      </c>
      <c r="B139" s="12" t="s">
        <v>424</v>
      </c>
      <c r="C139" s="38" t="s">
        <v>279</v>
      </c>
      <c r="D139" s="38" t="s">
        <v>43</v>
      </c>
      <c r="E139" s="38"/>
      <c r="F139" s="38" t="s">
        <v>290</v>
      </c>
    </row>
    <row r="140" spans="1:6" ht="68.5" customHeight="1" thickBot="1">
      <c r="A140" s="12" t="s">
        <v>587</v>
      </c>
      <c r="B140" s="12" t="s">
        <v>425</v>
      </c>
      <c r="C140" s="38" t="s">
        <v>279</v>
      </c>
      <c r="D140" s="38" t="s">
        <v>43</v>
      </c>
      <c r="E140" s="38"/>
      <c r="F140" s="38" t="s">
        <v>291</v>
      </c>
    </row>
    <row r="141" spans="1:6" ht="44.5" customHeight="1" thickBot="1">
      <c r="A141" s="12" t="s">
        <v>588</v>
      </c>
      <c r="B141" s="12" t="s">
        <v>426</v>
      </c>
      <c r="C141" s="38" t="s">
        <v>279</v>
      </c>
      <c r="D141" s="39" t="s">
        <v>43</v>
      </c>
      <c r="E141" s="39"/>
      <c r="F141" s="38" t="s">
        <v>291</v>
      </c>
    </row>
    <row r="142" spans="1:6" ht="44.5" customHeight="1" thickBot="1">
      <c r="A142" s="12" t="s">
        <v>589</v>
      </c>
      <c r="B142" s="12" t="s">
        <v>427</v>
      </c>
      <c r="C142" s="38" t="s">
        <v>279</v>
      </c>
      <c r="D142" s="39" t="s">
        <v>43</v>
      </c>
      <c r="E142" s="39"/>
      <c r="F142" s="38" t="s">
        <v>291</v>
      </c>
    </row>
    <row r="143" spans="1:6" ht="44.5" customHeight="1" thickBot="1">
      <c r="A143" s="12" t="s">
        <v>590</v>
      </c>
      <c r="B143" s="12" t="s">
        <v>428</v>
      </c>
      <c r="C143" s="38" t="s">
        <v>279</v>
      </c>
      <c r="D143" s="39" t="s">
        <v>43</v>
      </c>
      <c r="E143" s="39"/>
      <c r="F143" s="38" t="s">
        <v>291</v>
      </c>
    </row>
    <row r="144" spans="1:6" ht="44.5" customHeight="1" thickBot="1">
      <c r="A144" s="12" t="s">
        <v>591</v>
      </c>
      <c r="B144" s="12" t="s">
        <v>429</v>
      </c>
      <c r="C144" s="38" t="s">
        <v>279</v>
      </c>
      <c r="D144" s="39" t="s">
        <v>43</v>
      </c>
      <c r="E144" s="39"/>
      <c r="F144" s="38" t="s">
        <v>291</v>
      </c>
    </row>
    <row r="145" spans="1:6" ht="44.5" customHeight="1" thickBot="1">
      <c r="A145" s="12" t="s">
        <v>592</v>
      </c>
      <c r="B145" s="12" t="s">
        <v>430</v>
      </c>
      <c r="C145" s="38" t="s">
        <v>279</v>
      </c>
      <c r="D145" s="39" t="s">
        <v>42</v>
      </c>
      <c r="E145" s="39"/>
      <c r="F145" s="38" t="s">
        <v>292</v>
      </c>
    </row>
    <row r="146" spans="1:6" ht="44.5" customHeight="1" thickBot="1">
      <c r="A146" s="12" t="s">
        <v>593</v>
      </c>
      <c r="B146" s="12" t="s">
        <v>431</v>
      </c>
      <c r="C146" s="38" t="s">
        <v>279</v>
      </c>
      <c r="D146" s="39" t="s">
        <v>42</v>
      </c>
      <c r="E146" s="39"/>
      <c r="F146" s="38" t="s">
        <v>292</v>
      </c>
    </row>
    <row r="147" spans="1:6" ht="44.5" customHeight="1" thickBot="1">
      <c r="A147" s="12" t="s">
        <v>594</v>
      </c>
      <c r="B147" s="12" t="s">
        <v>432</v>
      </c>
      <c r="C147" s="38" t="s">
        <v>279</v>
      </c>
      <c r="D147" s="39" t="s">
        <v>42</v>
      </c>
      <c r="E147" s="39"/>
      <c r="F147" s="38" t="s">
        <v>292</v>
      </c>
    </row>
    <row r="148" spans="1:6" ht="44.5" customHeight="1" thickBot="1">
      <c r="A148" s="12" t="s">
        <v>595</v>
      </c>
      <c r="B148" s="12" t="s">
        <v>433</v>
      </c>
      <c r="C148" s="38" t="s">
        <v>279</v>
      </c>
      <c r="D148" s="39" t="s">
        <v>42</v>
      </c>
      <c r="E148" s="39"/>
      <c r="F148" s="38" t="s">
        <v>292</v>
      </c>
    </row>
    <row r="149" spans="1:6" ht="44.5" customHeight="1" thickBot="1">
      <c r="A149" s="12" t="s">
        <v>596</v>
      </c>
      <c r="B149" s="12" t="s">
        <v>434</v>
      </c>
      <c r="C149" s="38" t="s">
        <v>279</v>
      </c>
      <c r="D149" s="39" t="s">
        <v>42</v>
      </c>
      <c r="E149" s="39"/>
      <c r="F149" s="38" t="s">
        <v>292</v>
      </c>
    </row>
    <row r="150" spans="1:6" ht="44.5" customHeight="1" thickBot="1">
      <c r="A150" s="12" t="s">
        <v>597</v>
      </c>
      <c r="B150" s="12" t="s">
        <v>435</v>
      </c>
      <c r="C150" s="38" t="s">
        <v>280</v>
      </c>
      <c r="D150" s="39" t="s">
        <v>31</v>
      </c>
      <c r="E150" s="39" t="s">
        <v>34</v>
      </c>
      <c r="F150" s="38" t="s">
        <v>293</v>
      </c>
    </row>
    <row r="151" spans="1:6" ht="44.5" customHeight="1" thickBot="1">
      <c r="A151" s="12" t="s">
        <v>598</v>
      </c>
      <c r="B151" s="12" t="s">
        <v>436</v>
      </c>
      <c r="C151" s="38" t="s">
        <v>280</v>
      </c>
      <c r="D151" s="39" t="s">
        <v>31</v>
      </c>
      <c r="E151" s="39" t="s">
        <v>34</v>
      </c>
      <c r="F151" s="38" t="s">
        <v>293</v>
      </c>
    </row>
    <row r="152" spans="1:6" ht="44.5" customHeight="1" thickBot="1">
      <c r="A152" s="12" t="s">
        <v>599</v>
      </c>
      <c r="B152" s="12" t="s">
        <v>437</v>
      </c>
      <c r="C152" s="38" t="s">
        <v>280</v>
      </c>
      <c r="D152" s="39" t="s">
        <v>31</v>
      </c>
      <c r="E152" s="39" t="s">
        <v>34</v>
      </c>
      <c r="F152" s="38" t="s">
        <v>293</v>
      </c>
    </row>
    <row r="153" spans="1:6" ht="44.5" customHeight="1" thickBot="1">
      <c r="A153" s="12" t="s">
        <v>600</v>
      </c>
      <c r="B153" s="12" t="s">
        <v>438</v>
      </c>
      <c r="C153" s="38" t="s">
        <v>280</v>
      </c>
      <c r="D153" s="39" t="s">
        <v>31</v>
      </c>
      <c r="E153" s="39" t="s">
        <v>34</v>
      </c>
      <c r="F153" s="38" t="s">
        <v>293</v>
      </c>
    </row>
    <row r="154" spans="1:6" ht="44.5" customHeight="1" thickBot="1">
      <c r="A154" s="12" t="s">
        <v>601</v>
      </c>
      <c r="B154" s="12" t="s">
        <v>439</v>
      </c>
      <c r="C154" s="38" t="s">
        <v>280</v>
      </c>
      <c r="D154" s="39" t="s">
        <v>31</v>
      </c>
      <c r="E154" s="39" t="s">
        <v>34</v>
      </c>
      <c r="F154" s="38" t="s">
        <v>293</v>
      </c>
    </row>
    <row r="155" spans="1:6" ht="44.5" customHeight="1" thickBot="1">
      <c r="A155" s="12" t="s">
        <v>602</v>
      </c>
      <c r="B155" s="12" t="s">
        <v>440</v>
      </c>
      <c r="C155" s="38" t="s">
        <v>280</v>
      </c>
      <c r="D155" s="39" t="s">
        <v>31</v>
      </c>
      <c r="E155" s="39" t="s">
        <v>34</v>
      </c>
      <c r="F155" s="38" t="s">
        <v>293</v>
      </c>
    </row>
    <row r="156" spans="1:6" ht="44.5" customHeight="1" thickBot="1">
      <c r="A156" s="12" t="s">
        <v>603</v>
      </c>
      <c r="B156" s="12" t="s">
        <v>441</v>
      </c>
      <c r="C156" s="38" t="s">
        <v>280</v>
      </c>
      <c r="D156" s="39" t="s">
        <v>31</v>
      </c>
      <c r="E156" s="39" t="s">
        <v>34</v>
      </c>
      <c r="F156" s="38" t="s">
        <v>293</v>
      </c>
    </row>
    <row r="157" spans="1:6" ht="44.5" customHeight="1" thickBot="1">
      <c r="A157" s="12" t="s">
        <v>604</v>
      </c>
      <c r="B157" s="12" t="s">
        <v>442</v>
      </c>
      <c r="C157" s="38" t="s">
        <v>280</v>
      </c>
      <c r="D157" s="39" t="s">
        <v>31</v>
      </c>
      <c r="E157" s="39" t="s">
        <v>34</v>
      </c>
      <c r="F157" s="38" t="s">
        <v>293</v>
      </c>
    </row>
    <row r="158" spans="1:6" ht="44.5" customHeight="1" thickBot="1">
      <c r="A158" s="12" t="s">
        <v>605</v>
      </c>
      <c r="B158" s="12" t="s">
        <v>443</v>
      </c>
      <c r="C158" s="38" t="s">
        <v>280</v>
      </c>
      <c r="D158" s="39" t="s">
        <v>31</v>
      </c>
      <c r="E158" s="39" t="s">
        <v>34</v>
      </c>
      <c r="F158" s="38" t="s">
        <v>293</v>
      </c>
    </row>
    <row r="159" spans="1:6" ht="44.5" customHeight="1" thickBot="1">
      <c r="A159" s="12" t="s">
        <v>606</v>
      </c>
      <c r="B159" s="12" t="s">
        <v>444</v>
      </c>
      <c r="C159" s="38" t="s">
        <v>280</v>
      </c>
      <c r="D159" s="39" t="s">
        <v>31</v>
      </c>
      <c r="E159" s="39" t="s">
        <v>34</v>
      </c>
      <c r="F159" s="38" t="s">
        <v>293</v>
      </c>
    </row>
    <row r="160" spans="1:6" ht="44.5" customHeight="1" thickBot="1">
      <c r="A160" s="38"/>
      <c r="B160" s="38"/>
      <c r="C160" s="38"/>
      <c r="D160" s="39"/>
      <c r="E160" s="39"/>
      <c r="F160" s="39"/>
    </row>
    <row r="161" spans="1:6" ht="44.5" customHeight="1" thickBot="1">
      <c r="A161" s="38"/>
      <c r="B161" s="38"/>
      <c r="C161" s="38"/>
      <c r="D161" s="39"/>
      <c r="E161" s="39"/>
      <c r="F161" s="39"/>
    </row>
    <row r="162" spans="1:6" ht="44.5" customHeight="1" thickBot="1">
      <c r="A162" s="38"/>
      <c r="B162" s="38"/>
      <c r="C162" s="38"/>
      <c r="D162" s="39"/>
      <c r="E162" s="39"/>
      <c r="F162" s="39"/>
    </row>
    <row r="163" spans="1:6" ht="44.5" customHeight="1" thickBot="1">
      <c r="A163" s="38"/>
      <c r="B163" s="38"/>
      <c r="C163" s="38"/>
      <c r="D163" s="39"/>
      <c r="E163" s="39"/>
      <c r="F163" s="39"/>
    </row>
    <row r="164" spans="1:6" ht="44.5" customHeight="1" thickBot="1">
      <c r="A164" s="38"/>
      <c r="B164" s="38"/>
      <c r="C164" s="38"/>
      <c r="D164" s="39"/>
      <c r="E164" s="39"/>
      <c r="F164" s="39"/>
    </row>
    <row r="165" spans="1:6" ht="44.5" customHeight="1" thickBot="1">
      <c r="A165" s="38"/>
      <c r="B165" s="38"/>
      <c r="C165" s="38"/>
      <c r="D165" s="39"/>
      <c r="E165" s="39"/>
      <c r="F165" s="39"/>
    </row>
    <row r="166" spans="1:6" ht="44.5" customHeight="1" thickBot="1">
      <c r="A166" s="38"/>
      <c r="B166" s="38"/>
      <c r="C166" s="38"/>
      <c r="D166" s="39"/>
      <c r="E166" s="39"/>
      <c r="F166" s="39"/>
    </row>
    <row r="167" spans="1:6" ht="44.5" customHeight="1" thickBot="1">
      <c r="A167" s="38"/>
      <c r="B167" s="38"/>
      <c r="C167" s="38"/>
      <c r="D167" s="39"/>
      <c r="E167" s="39"/>
      <c r="F167" s="39"/>
    </row>
    <row r="168" spans="1:6" ht="44.5" customHeight="1" thickBot="1">
      <c r="A168" s="38"/>
      <c r="B168" s="38"/>
      <c r="C168" s="38"/>
      <c r="D168" s="39"/>
      <c r="E168" s="39"/>
      <c r="F168" s="39"/>
    </row>
    <row r="169" spans="1:6" ht="44.5" customHeight="1" thickBot="1">
      <c r="A169" s="38"/>
      <c r="B169" s="38"/>
      <c r="C169" s="38"/>
      <c r="D169" s="39"/>
      <c r="E169" s="39"/>
      <c r="F169" s="39"/>
    </row>
    <row r="170" spans="1:6" ht="44.5" customHeight="1" thickBot="1">
      <c r="A170" s="38"/>
      <c r="B170" s="38"/>
      <c r="C170" s="38"/>
      <c r="D170" s="39"/>
      <c r="E170" s="39"/>
      <c r="F170" s="39"/>
    </row>
    <row r="171" spans="1:6" ht="44.5" customHeight="1" thickBot="1">
      <c r="A171" s="38"/>
      <c r="B171" s="38"/>
      <c r="C171" s="38"/>
      <c r="D171" s="39"/>
      <c r="E171" s="39"/>
      <c r="F171" s="39"/>
    </row>
    <row r="172" spans="1:6" ht="44.5" customHeight="1" thickBot="1">
      <c r="A172" s="38"/>
      <c r="B172" s="38"/>
      <c r="C172" s="38"/>
      <c r="D172" s="39"/>
      <c r="E172" s="39"/>
      <c r="F172" s="39"/>
    </row>
    <row r="173" spans="1:6" ht="44.5" customHeight="1" thickBot="1">
      <c r="A173" s="38"/>
      <c r="B173" s="38"/>
      <c r="C173" s="38"/>
      <c r="D173" s="39"/>
      <c r="E173" s="39"/>
      <c r="F173" s="39"/>
    </row>
    <row r="174" spans="1:6" ht="44.5" customHeight="1" thickBot="1">
      <c r="A174" s="38"/>
      <c r="B174" s="38"/>
      <c r="C174" s="38"/>
      <c r="D174" s="39"/>
      <c r="E174" s="39"/>
      <c r="F174" s="39"/>
    </row>
    <row r="175" spans="1:6" ht="44.5" customHeight="1" thickBot="1">
      <c r="A175" s="38"/>
      <c r="B175" s="38"/>
      <c r="C175" s="38"/>
      <c r="D175" s="39"/>
      <c r="E175" s="39"/>
      <c r="F175" s="39"/>
    </row>
    <row r="176" spans="1:6" ht="44.5" customHeight="1" thickBot="1">
      <c r="A176" s="38"/>
      <c r="B176" s="38"/>
      <c r="C176" s="38"/>
      <c r="D176" s="39"/>
      <c r="E176" s="39"/>
      <c r="F176" s="39"/>
    </row>
    <row r="177" spans="1:6" ht="44.5" customHeight="1" thickBot="1">
      <c r="A177" s="38"/>
      <c r="B177" s="38"/>
      <c r="C177" s="38"/>
      <c r="D177" s="39"/>
      <c r="E177" s="39"/>
      <c r="F177" s="39"/>
    </row>
    <row r="178" spans="1:6" ht="44.5" customHeight="1" thickBot="1">
      <c r="A178" s="38"/>
      <c r="B178" s="38"/>
      <c r="C178" s="38"/>
      <c r="D178" s="39"/>
      <c r="E178" s="39"/>
      <c r="F178" s="39"/>
    </row>
    <row r="179" spans="1:6" ht="44.5" customHeight="1" thickBot="1">
      <c r="A179" s="38"/>
      <c r="B179" s="38"/>
      <c r="C179" s="38"/>
      <c r="D179" s="39"/>
      <c r="E179" s="39"/>
      <c r="F179" s="39"/>
    </row>
    <row r="180" spans="1:6" ht="44.5" customHeight="1" thickBot="1">
      <c r="A180" s="38"/>
      <c r="B180" s="38"/>
      <c r="C180" s="38"/>
      <c r="D180" s="39"/>
      <c r="E180" s="39"/>
      <c r="F180" s="39"/>
    </row>
    <row r="181" spans="1:6" ht="44.5" customHeight="1" thickBot="1">
      <c r="A181" s="38"/>
      <c r="B181" s="38"/>
      <c r="C181" s="38"/>
      <c r="D181" s="39"/>
      <c r="E181" s="39"/>
      <c r="F181" s="39"/>
    </row>
    <row r="182" spans="1:6" ht="44.5" customHeight="1" thickBot="1">
      <c r="A182" s="38"/>
      <c r="B182" s="38"/>
      <c r="C182" s="38"/>
      <c r="D182" s="39"/>
      <c r="E182" s="39"/>
      <c r="F182" s="39"/>
    </row>
    <row r="183" spans="1:6" ht="44.5" customHeight="1" thickBot="1">
      <c r="A183" s="38"/>
      <c r="B183" s="38"/>
      <c r="C183" s="38"/>
      <c r="D183" s="39"/>
      <c r="E183" s="39"/>
      <c r="F183" s="39"/>
    </row>
    <row r="184" spans="1:6" ht="44.5" customHeight="1" thickBot="1">
      <c r="A184" s="38"/>
      <c r="B184" s="38"/>
      <c r="C184" s="38"/>
      <c r="D184" s="39"/>
      <c r="E184" s="39"/>
      <c r="F184" s="39"/>
    </row>
    <row r="185" spans="1:6" ht="44.5" customHeight="1" thickBot="1">
      <c r="A185" s="38"/>
      <c r="B185" s="38"/>
      <c r="C185" s="38"/>
      <c r="D185" s="39"/>
      <c r="E185" s="39"/>
      <c r="F185" s="39"/>
    </row>
    <row r="186" spans="1:6" ht="44.5" customHeight="1" thickBot="1">
      <c r="A186" s="38"/>
      <c r="B186" s="38"/>
      <c r="C186" s="38"/>
      <c r="D186" s="39"/>
      <c r="E186" s="39"/>
      <c r="F186" s="39"/>
    </row>
    <row r="187" spans="1:6" ht="44.5" customHeight="1" thickBot="1">
      <c r="A187" s="38"/>
      <c r="B187" s="38"/>
      <c r="C187" s="38"/>
      <c r="D187" s="39"/>
      <c r="E187" s="39"/>
      <c r="F187" s="39"/>
    </row>
    <row r="188" spans="1:6" ht="44.5" customHeight="1" thickBot="1">
      <c r="A188" s="38"/>
      <c r="B188" s="38"/>
      <c r="C188" s="38"/>
      <c r="D188" s="39"/>
      <c r="E188" s="39"/>
      <c r="F188" s="39"/>
    </row>
    <row r="189" spans="1:6" ht="44.5" customHeight="1" thickBot="1">
      <c r="A189" s="38"/>
      <c r="B189" s="38"/>
      <c r="C189" s="38"/>
      <c r="D189" s="39"/>
      <c r="E189" s="39"/>
      <c r="F189" s="39"/>
    </row>
    <row r="190" spans="1:6" ht="44.5" customHeight="1" thickBot="1">
      <c r="A190" s="38"/>
      <c r="B190" s="38"/>
      <c r="C190" s="38"/>
      <c r="D190" s="39"/>
      <c r="E190" s="39"/>
      <c r="F190" s="39"/>
    </row>
    <row r="191" spans="1:6" ht="44.5" customHeight="1" thickBot="1">
      <c r="A191" s="38"/>
      <c r="B191" s="38"/>
      <c r="C191" s="38"/>
      <c r="D191" s="39"/>
      <c r="E191" s="39"/>
      <c r="F191" s="39"/>
    </row>
    <row r="192" spans="1:6" ht="44.5" customHeight="1" thickBot="1">
      <c r="A192" s="38"/>
      <c r="B192" s="38"/>
      <c r="C192" s="38"/>
      <c r="D192" s="39"/>
      <c r="E192" s="39"/>
      <c r="F192" s="39"/>
    </row>
    <row r="193" spans="1:6" ht="44.5" customHeight="1" thickBot="1">
      <c r="A193" s="38"/>
      <c r="B193" s="38"/>
      <c r="C193" s="38"/>
      <c r="D193" s="39"/>
      <c r="E193" s="39"/>
      <c r="F193" s="39"/>
    </row>
    <row r="194" spans="1:6" ht="44.5" customHeight="1" thickBot="1">
      <c r="A194" s="38"/>
      <c r="B194" s="38"/>
      <c r="C194" s="38"/>
      <c r="D194" s="39"/>
      <c r="E194" s="39"/>
      <c r="F194" s="39"/>
    </row>
    <row r="195" spans="1:6" ht="44.5" customHeight="1" thickBot="1">
      <c r="A195" s="38"/>
      <c r="B195" s="38"/>
      <c r="C195" s="38"/>
      <c r="D195" s="39"/>
      <c r="E195" s="39"/>
      <c r="F195" s="39"/>
    </row>
    <row r="196" spans="1:6" ht="44.5" customHeight="1" thickBot="1">
      <c r="A196" s="38"/>
      <c r="B196" s="38"/>
      <c r="C196" s="38"/>
      <c r="D196" s="39"/>
      <c r="E196" s="39"/>
      <c r="F196" s="39"/>
    </row>
    <row r="197" spans="1:6" ht="44.5" customHeight="1" thickBot="1">
      <c r="A197" s="38"/>
      <c r="B197" s="38"/>
      <c r="C197" s="38"/>
      <c r="D197" s="39"/>
      <c r="E197" s="39"/>
      <c r="F197" s="39"/>
    </row>
    <row r="198" spans="1:6" ht="44.5" customHeight="1" thickBot="1">
      <c r="A198" s="38"/>
      <c r="B198" s="38"/>
      <c r="C198" s="38"/>
      <c r="D198" s="39"/>
      <c r="E198" s="39"/>
      <c r="F198" s="39"/>
    </row>
    <row r="199" spans="1:6" ht="44.5" customHeight="1" thickBot="1">
      <c r="A199" s="38"/>
      <c r="B199" s="38"/>
      <c r="C199" s="38"/>
      <c r="D199" s="39"/>
      <c r="E199" s="39"/>
      <c r="F199" s="39"/>
    </row>
    <row r="200" spans="1:6" ht="44.5" customHeight="1" thickBot="1">
      <c r="A200" s="38"/>
      <c r="B200" s="38"/>
      <c r="C200" s="38"/>
      <c r="D200" s="39"/>
      <c r="E200" s="39"/>
      <c r="F200" s="39"/>
    </row>
    <row r="201" spans="1:6" ht="44.5" customHeight="1" thickBot="1">
      <c r="A201" s="38"/>
      <c r="B201" s="38"/>
      <c r="C201" s="38"/>
      <c r="D201" s="39"/>
      <c r="E201" s="39"/>
      <c r="F201" s="39"/>
    </row>
    <row r="202" spans="1:6" ht="44.5" customHeight="1" thickBot="1">
      <c r="A202" s="38"/>
      <c r="B202" s="38"/>
      <c r="C202" s="38"/>
      <c r="D202" s="39"/>
      <c r="E202" s="39"/>
      <c r="F202" s="39"/>
    </row>
    <row r="203" spans="1:6" ht="44.5" customHeight="1" thickBot="1">
      <c r="A203" s="38"/>
      <c r="B203" s="38"/>
      <c r="C203" s="38"/>
      <c r="D203" s="39"/>
      <c r="E203" s="39"/>
      <c r="F203" s="39"/>
    </row>
    <row r="204" spans="1:6" ht="44.5" customHeight="1" thickBot="1">
      <c r="A204" s="38"/>
      <c r="B204" s="38"/>
      <c r="C204" s="38"/>
      <c r="D204" s="39"/>
      <c r="E204" s="39"/>
      <c r="F204" s="39"/>
    </row>
    <row r="205" spans="1:6" ht="44.5" customHeight="1" thickBot="1">
      <c r="A205" s="38"/>
      <c r="B205" s="38"/>
      <c r="C205" s="38"/>
      <c r="D205" s="39"/>
      <c r="E205" s="39"/>
      <c r="F205" s="39"/>
    </row>
    <row r="206" spans="1:6" ht="44.5" customHeight="1" thickBot="1">
      <c r="A206" s="38"/>
      <c r="B206" s="38"/>
      <c r="C206" s="38"/>
      <c r="D206" s="39"/>
      <c r="E206" s="39"/>
      <c r="F206" s="39"/>
    </row>
    <row r="207" spans="1:6" ht="44.5" customHeight="1" thickBot="1">
      <c r="A207" s="38"/>
      <c r="B207" s="38"/>
      <c r="C207" s="38"/>
      <c r="D207" s="39"/>
      <c r="E207" s="39"/>
      <c r="F207" s="39"/>
    </row>
    <row r="208" spans="1:6" ht="44.5" customHeight="1" thickBot="1">
      <c r="A208" s="38"/>
      <c r="B208" s="38"/>
      <c r="C208" s="38"/>
      <c r="D208" s="39"/>
      <c r="E208" s="39"/>
      <c r="F208" s="39"/>
    </row>
    <row r="209" spans="1:6" ht="44.5" customHeight="1" thickBot="1">
      <c r="A209" s="38"/>
      <c r="B209" s="38"/>
      <c r="C209" s="38"/>
      <c r="D209" s="39"/>
      <c r="E209" s="39"/>
      <c r="F209" s="39"/>
    </row>
    <row r="210" spans="1:6" ht="44.5" customHeight="1" thickBot="1">
      <c r="A210" s="38"/>
      <c r="B210" s="38"/>
      <c r="C210" s="38"/>
      <c r="D210" s="39"/>
      <c r="E210" s="39"/>
      <c r="F210" s="39"/>
    </row>
    <row r="211" spans="1:6" ht="44.5" customHeight="1" thickBot="1">
      <c r="A211" s="38"/>
      <c r="B211" s="38"/>
      <c r="C211" s="38"/>
      <c r="D211" s="39"/>
      <c r="E211" s="39"/>
      <c r="F211" s="39"/>
    </row>
    <row r="212" spans="1:6" ht="44.5" customHeight="1" thickBot="1">
      <c r="A212" s="38"/>
      <c r="B212" s="38"/>
      <c r="C212" s="38"/>
      <c r="D212" s="39"/>
      <c r="E212" s="39"/>
      <c r="F212" s="39"/>
    </row>
    <row r="213" spans="1:6" ht="44.5" customHeight="1" thickBot="1">
      <c r="A213" s="38"/>
      <c r="B213" s="38"/>
      <c r="C213" s="38"/>
      <c r="D213" s="39"/>
      <c r="E213" s="39"/>
      <c r="F213" s="39"/>
    </row>
    <row r="214" spans="1:6" ht="44.5" customHeight="1" thickBot="1">
      <c r="A214" s="38"/>
      <c r="B214" s="38"/>
      <c r="C214" s="38"/>
      <c r="D214" s="39"/>
      <c r="E214" s="39"/>
      <c r="F214" s="39"/>
    </row>
    <row r="215" spans="1:6" ht="44.5" customHeight="1" thickBot="1">
      <c r="A215" s="38"/>
      <c r="B215" s="38"/>
      <c r="C215" s="38"/>
      <c r="D215" s="39"/>
      <c r="E215" s="39"/>
      <c r="F215" s="39"/>
    </row>
    <row r="216" spans="1:6" ht="44.5" customHeight="1" thickBot="1">
      <c r="A216" s="38"/>
      <c r="B216" s="38"/>
      <c r="C216" s="38"/>
      <c r="D216" s="39"/>
      <c r="E216" s="39"/>
      <c r="F216" s="39"/>
    </row>
    <row r="217" spans="1:6" ht="44.5" customHeight="1" thickBot="1">
      <c r="A217" s="38"/>
      <c r="B217" s="38"/>
      <c r="C217" s="38"/>
      <c r="D217" s="39"/>
      <c r="E217" s="39"/>
      <c r="F217" s="39"/>
    </row>
    <row r="218" spans="1:6" ht="44.5" customHeight="1" thickBot="1">
      <c r="A218" s="38"/>
      <c r="B218" s="38"/>
      <c r="C218" s="38"/>
      <c r="D218" s="39"/>
      <c r="E218" s="39"/>
      <c r="F218" s="39"/>
    </row>
    <row r="219" spans="1:6" ht="44.5" customHeight="1" thickBot="1">
      <c r="A219" s="38"/>
      <c r="B219" s="38"/>
      <c r="C219" s="38"/>
      <c r="D219" s="39"/>
      <c r="E219" s="39"/>
      <c r="F219" s="39"/>
    </row>
    <row r="220" spans="1:6" ht="44.5" customHeight="1" thickBot="1">
      <c r="A220" s="38"/>
      <c r="B220" s="38"/>
      <c r="C220" s="38"/>
      <c r="D220" s="39"/>
      <c r="E220" s="39"/>
      <c r="F220" s="39"/>
    </row>
    <row r="221" spans="1:6" ht="44.5" customHeight="1" thickBot="1">
      <c r="A221" s="38"/>
      <c r="B221" s="38"/>
      <c r="C221" s="38"/>
      <c r="D221" s="39"/>
      <c r="E221" s="39"/>
      <c r="F221" s="39"/>
    </row>
    <row r="222" spans="1:6" ht="44.5" customHeight="1" thickBot="1">
      <c r="A222" s="38"/>
      <c r="B222" s="38"/>
      <c r="C222" s="38"/>
      <c r="D222" s="39"/>
      <c r="E222" s="39"/>
      <c r="F222" s="39"/>
    </row>
    <row r="223" spans="1:6" ht="44.5" customHeight="1" thickBot="1">
      <c r="A223" s="38"/>
      <c r="B223" s="38"/>
      <c r="C223" s="38"/>
      <c r="D223" s="39"/>
      <c r="E223" s="39"/>
      <c r="F223" s="39"/>
    </row>
    <row r="224" spans="1:6" ht="44.5" customHeight="1" thickBot="1">
      <c r="A224" s="38"/>
      <c r="B224" s="38"/>
      <c r="C224" s="38"/>
      <c r="D224" s="39"/>
      <c r="E224" s="39"/>
      <c r="F224" s="39"/>
    </row>
    <row r="225" spans="1:6" ht="44.5" customHeight="1" thickBot="1">
      <c r="A225" s="38"/>
      <c r="B225" s="38"/>
      <c r="C225" s="38"/>
      <c r="D225" s="39"/>
      <c r="E225" s="39"/>
      <c r="F225" s="39"/>
    </row>
    <row r="226" spans="1:6" ht="44.5" customHeight="1" thickBot="1">
      <c r="A226" s="38"/>
      <c r="B226" s="38"/>
      <c r="C226" s="38"/>
      <c r="D226" s="39"/>
      <c r="E226" s="39"/>
      <c r="F226" s="39"/>
    </row>
    <row r="227" spans="1:6" ht="44.5" customHeight="1" thickBot="1">
      <c r="A227" s="38"/>
      <c r="B227" s="38"/>
      <c r="C227" s="38"/>
      <c r="D227" s="39"/>
      <c r="E227" s="39"/>
      <c r="F227" s="39"/>
    </row>
    <row r="228" spans="1:6" ht="44.5" customHeight="1" thickBot="1">
      <c r="A228" s="38"/>
      <c r="B228" s="38"/>
      <c r="C228" s="38"/>
      <c r="D228" s="39"/>
      <c r="E228" s="39"/>
      <c r="F228" s="39"/>
    </row>
    <row r="229" spans="1:6" ht="44.5" customHeight="1">
      <c r="A229" s="17"/>
      <c r="B229" s="17"/>
      <c r="D229" s="19"/>
      <c r="E229" s="19"/>
      <c r="F229" s="19"/>
    </row>
    <row r="230" spans="1:6" ht="44.5" customHeight="1">
      <c r="A230" s="17"/>
      <c r="B230" s="17"/>
      <c r="D230" s="19"/>
      <c r="E230" s="19"/>
      <c r="F230" s="19"/>
    </row>
    <row r="231" spans="1:6" ht="44.5" customHeight="1">
      <c r="A231" s="17"/>
      <c r="B231" s="17"/>
      <c r="D231" s="19"/>
      <c r="E231" s="19"/>
      <c r="F231" s="19"/>
    </row>
    <row r="232" spans="1:6" ht="44.5" customHeight="1">
      <c r="A232" s="17"/>
      <c r="B232" s="17"/>
      <c r="D232" s="19"/>
      <c r="E232" s="19"/>
      <c r="F232" s="19"/>
    </row>
    <row r="233" spans="1:6" ht="44.5" customHeight="1">
      <c r="A233" s="17"/>
      <c r="B233" s="17"/>
      <c r="D233" s="19"/>
      <c r="E233" s="19"/>
      <c r="F233" s="19"/>
    </row>
    <row r="234" spans="1:6" ht="44.5" customHeight="1">
      <c r="A234" s="17"/>
      <c r="B234" s="17"/>
      <c r="D234" s="19"/>
      <c r="E234" s="19"/>
      <c r="F234" s="19"/>
    </row>
    <row r="235" spans="1:6" ht="44.5" customHeight="1">
      <c r="A235" s="17"/>
      <c r="B235" s="17"/>
      <c r="D235" s="19"/>
      <c r="E235" s="19"/>
      <c r="F235" s="19"/>
    </row>
    <row r="236" spans="1:6" ht="44.5" customHeight="1">
      <c r="A236" s="17"/>
      <c r="B236" s="17"/>
      <c r="D236" s="19"/>
      <c r="E236" s="19"/>
      <c r="F236" s="19"/>
    </row>
    <row r="237" spans="1:6" ht="44.5" customHeight="1">
      <c r="A237" s="17"/>
      <c r="B237" s="17"/>
      <c r="D237" s="19"/>
      <c r="E237" s="19"/>
      <c r="F237" s="19"/>
    </row>
    <row r="238" spans="1:6" ht="44.5" customHeight="1">
      <c r="A238" s="17"/>
      <c r="B238" s="17"/>
      <c r="D238" s="19"/>
      <c r="E238" s="19"/>
      <c r="F238" s="19"/>
    </row>
    <row r="239" spans="1:6" ht="44.5" customHeight="1">
      <c r="A239" s="17"/>
      <c r="B239" s="17"/>
      <c r="D239" s="19"/>
      <c r="E239" s="19"/>
      <c r="F239" s="19"/>
    </row>
    <row r="240" spans="1:6" ht="44.5" customHeight="1">
      <c r="A240" s="17"/>
      <c r="B240" s="17"/>
      <c r="D240" s="19"/>
      <c r="E240" s="19"/>
      <c r="F240" s="19"/>
    </row>
    <row r="241" spans="1:6" ht="44.5" customHeight="1">
      <c r="A241" s="17"/>
      <c r="B241" s="17"/>
      <c r="D241" s="19"/>
      <c r="E241" s="19"/>
      <c r="F241" s="19"/>
    </row>
    <row r="242" spans="1:6" ht="44.5" customHeight="1">
      <c r="A242" s="17"/>
      <c r="B242" s="17"/>
      <c r="D242" s="19"/>
      <c r="E242" s="19"/>
      <c r="F242" s="19"/>
    </row>
    <row r="243" spans="1:6" ht="44.5" customHeight="1">
      <c r="A243" s="17"/>
      <c r="B243" s="17"/>
      <c r="D243" s="19"/>
      <c r="E243" s="19"/>
      <c r="F243" s="19"/>
    </row>
    <row r="244" spans="1:6" ht="44.5" customHeight="1">
      <c r="A244" s="17"/>
      <c r="B244" s="17"/>
      <c r="D244" s="19"/>
      <c r="E244" s="19"/>
      <c r="F244" s="19"/>
    </row>
    <row r="245" spans="1:6" ht="44.5" customHeight="1">
      <c r="A245" s="17"/>
      <c r="B245" s="17"/>
      <c r="D245" s="19"/>
      <c r="E245" s="19"/>
      <c r="F245" s="19"/>
    </row>
    <row r="246" spans="1:6" ht="44.5" customHeight="1">
      <c r="A246" s="17"/>
      <c r="B246" s="17"/>
      <c r="D246" s="19"/>
      <c r="E246" s="19"/>
      <c r="F246" s="19"/>
    </row>
    <row r="247" spans="1:6" ht="44.5" customHeight="1">
      <c r="A247" s="17"/>
      <c r="B247" s="17"/>
      <c r="D247" s="19"/>
      <c r="E247" s="19"/>
      <c r="F247" s="19"/>
    </row>
    <row r="248" spans="1:6" ht="44.5" customHeight="1">
      <c r="A248" s="17"/>
      <c r="B248" s="17"/>
      <c r="D248" s="19"/>
      <c r="E248" s="19"/>
      <c r="F248" s="19"/>
    </row>
    <row r="249" spans="1:6" ht="44.5" customHeight="1">
      <c r="A249" s="17"/>
      <c r="B249" s="17"/>
      <c r="D249" s="19"/>
      <c r="E249" s="19"/>
      <c r="F249" s="19"/>
    </row>
    <row r="250" spans="1:6" ht="44.5" customHeight="1">
      <c r="A250" s="17"/>
      <c r="B250" s="17"/>
      <c r="D250" s="19"/>
      <c r="E250" s="19"/>
      <c r="F250" s="19"/>
    </row>
    <row r="251" spans="1:6" ht="44.5" customHeight="1">
      <c r="A251" s="17"/>
      <c r="B251" s="17"/>
      <c r="D251" s="19"/>
      <c r="E251" s="19"/>
      <c r="F251" s="19"/>
    </row>
    <row r="252" spans="1:6" ht="44.5" customHeight="1">
      <c r="A252" s="17"/>
      <c r="B252" s="17"/>
      <c r="D252" s="19"/>
      <c r="E252" s="19"/>
      <c r="F252" s="19"/>
    </row>
    <row r="253" spans="1:6" ht="44.5" customHeight="1">
      <c r="A253" s="17"/>
      <c r="B253" s="17"/>
      <c r="D253" s="19"/>
      <c r="E253" s="19"/>
      <c r="F253" s="19"/>
    </row>
    <row r="254" spans="1:6" ht="44.5" customHeight="1">
      <c r="A254" s="17"/>
      <c r="B254" s="17"/>
      <c r="D254" s="19"/>
      <c r="E254" s="19"/>
      <c r="F254" s="19"/>
    </row>
    <row r="255" spans="1:6" ht="44.5" customHeight="1">
      <c r="A255" s="17"/>
      <c r="B255" s="17"/>
      <c r="D255" s="19"/>
      <c r="E255" s="19"/>
      <c r="F255" s="19"/>
    </row>
    <row r="256" spans="1:6" ht="44.5" customHeight="1">
      <c r="A256" s="17"/>
      <c r="B256" s="17"/>
      <c r="D256" s="19"/>
      <c r="E256" s="19"/>
      <c r="F256" s="19"/>
    </row>
    <row r="257" spans="1:6" ht="44.5" customHeight="1">
      <c r="A257" s="17"/>
      <c r="B257" s="17"/>
      <c r="D257" s="19"/>
      <c r="E257" s="19"/>
      <c r="F257" s="19"/>
    </row>
    <row r="258" spans="1:6" ht="44.5" customHeight="1">
      <c r="A258" s="17"/>
      <c r="B258" s="17"/>
      <c r="D258" s="19"/>
      <c r="E258" s="19"/>
      <c r="F258" s="19"/>
    </row>
    <row r="259" spans="1:6" ht="44.5" customHeight="1">
      <c r="A259" s="17"/>
      <c r="B259" s="17"/>
      <c r="D259" s="19"/>
      <c r="E259" s="19"/>
      <c r="F259" s="19"/>
    </row>
    <row r="260" spans="1:6" ht="44.5" customHeight="1">
      <c r="A260" s="17"/>
      <c r="B260" s="17"/>
      <c r="D260" s="19"/>
      <c r="E260" s="19"/>
      <c r="F260" s="19"/>
    </row>
    <row r="261" spans="1:6" ht="44.5" customHeight="1">
      <c r="A261" s="17"/>
      <c r="B261" s="17"/>
      <c r="D261" s="19"/>
      <c r="E261" s="19"/>
      <c r="F261" s="19"/>
    </row>
    <row r="262" spans="1:6" ht="44.5" customHeight="1">
      <c r="A262" s="17"/>
      <c r="B262" s="17"/>
      <c r="D262" s="19"/>
      <c r="E262" s="19"/>
      <c r="F262" s="19"/>
    </row>
    <row r="263" spans="1:6" ht="44.5" customHeight="1">
      <c r="A263" s="17"/>
      <c r="B263" s="17"/>
      <c r="D263" s="19"/>
      <c r="E263" s="19"/>
      <c r="F263" s="19"/>
    </row>
    <row r="264" spans="1:6" ht="44.5" customHeight="1">
      <c r="A264" s="17"/>
      <c r="B264" s="17"/>
      <c r="D264" s="19"/>
      <c r="E264" s="19"/>
      <c r="F264" s="19"/>
    </row>
    <row r="265" spans="1:6" ht="44.5" customHeight="1">
      <c r="A265" s="17"/>
      <c r="B265" s="17"/>
      <c r="D265" s="19"/>
      <c r="E265" s="19"/>
      <c r="F265" s="19"/>
    </row>
    <row r="266" spans="1:6" ht="44.5" customHeight="1">
      <c r="A266" s="17"/>
      <c r="B266" s="17"/>
      <c r="D266" s="19"/>
      <c r="E266" s="19"/>
      <c r="F266" s="19"/>
    </row>
    <row r="267" spans="1:6" ht="44.5" customHeight="1">
      <c r="A267" s="17"/>
      <c r="B267" s="17"/>
      <c r="D267" s="19"/>
      <c r="E267" s="19"/>
      <c r="F267" s="19"/>
    </row>
    <row r="268" spans="1:6" ht="44.5" customHeight="1">
      <c r="A268" s="17"/>
      <c r="B268" s="17"/>
      <c r="D268" s="19"/>
      <c r="E268" s="19"/>
      <c r="F268" s="19"/>
    </row>
    <row r="269" spans="1:6" ht="44.5" customHeight="1">
      <c r="A269" s="17"/>
      <c r="B269" s="17"/>
      <c r="D269" s="19"/>
      <c r="E269" s="19"/>
      <c r="F269" s="19"/>
    </row>
    <row r="270" spans="1:6" ht="44.5" customHeight="1">
      <c r="A270" s="17"/>
      <c r="B270" s="17"/>
      <c r="D270" s="19"/>
      <c r="E270" s="19"/>
      <c r="F270" s="19"/>
    </row>
    <row r="271" spans="1:6" ht="44.5" customHeight="1">
      <c r="A271" s="17"/>
      <c r="B271" s="17"/>
      <c r="D271" s="19"/>
      <c r="E271" s="19"/>
      <c r="F271" s="19"/>
    </row>
    <row r="272" spans="1:6" ht="44.5" customHeight="1">
      <c r="A272" s="17"/>
      <c r="B272" s="17"/>
      <c r="D272" s="19"/>
      <c r="E272" s="19"/>
      <c r="F272" s="19"/>
    </row>
    <row r="273" spans="1:6" ht="44.5" customHeight="1">
      <c r="A273" s="17"/>
      <c r="B273" s="17"/>
      <c r="D273" s="19"/>
      <c r="E273" s="19"/>
      <c r="F273" s="19"/>
    </row>
    <row r="274" spans="1:6" ht="44.5" customHeight="1">
      <c r="A274" s="17"/>
      <c r="B274" s="17"/>
      <c r="D274" s="19"/>
      <c r="E274" s="19"/>
      <c r="F274" s="19"/>
    </row>
    <row r="275" spans="1:6" ht="44.5" customHeight="1">
      <c r="A275" s="17"/>
      <c r="B275" s="17"/>
      <c r="D275" s="19"/>
      <c r="E275" s="19"/>
      <c r="F275" s="19"/>
    </row>
    <row r="276" spans="1:6" ht="44.5" customHeight="1">
      <c r="A276" s="17"/>
      <c r="B276" s="17"/>
      <c r="D276" s="19"/>
      <c r="E276" s="19"/>
      <c r="F276" s="19"/>
    </row>
    <row r="277" spans="1:6" ht="44.5" customHeight="1">
      <c r="A277" s="17"/>
      <c r="B277" s="17"/>
      <c r="D277" s="19"/>
      <c r="E277" s="19"/>
      <c r="F277" s="19"/>
    </row>
    <row r="278" spans="1:6" ht="44.5" customHeight="1">
      <c r="A278" s="17"/>
      <c r="B278" s="17"/>
      <c r="D278" s="19"/>
      <c r="E278" s="19"/>
      <c r="F278" s="19"/>
    </row>
    <row r="279" spans="1:6" ht="44.5" customHeight="1">
      <c r="A279" s="17"/>
      <c r="B279" s="17"/>
      <c r="D279" s="19"/>
      <c r="E279" s="19"/>
      <c r="F279" s="19"/>
    </row>
    <row r="280" spans="1:6" ht="44.5" customHeight="1">
      <c r="A280" s="17"/>
      <c r="B280" s="17"/>
      <c r="D280" s="19"/>
      <c r="E280" s="19"/>
      <c r="F280" s="19"/>
    </row>
    <row r="281" spans="1:6" ht="44.5" customHeight="1">
      <c r="A281" s="17"/>
      <c r="B281" s="17"/>
      <c r="D281" s="19"/>
      <c r="E281" s="19"/>
      <c r="F281" s="19"/>
    </row>
    <row r="282" spans="1:6" ht="44.5" customHeight="1">
      <c r="A282" s="17"/>
      <c r="B282" s="17"/>
      <c r="D282" s="19"/>
      <c r="E282" s="19"/>
      <c r="F282" s="19"/>
    </row>
    <row r="283" spans="1:6" ht="44.5" customHeight="1">
      <c r="A283" s="17"/>
      <c r="B283" s="17"/>
      <c r="D283" s="19"/>
      <c r="E283" s="19"/>
      <c r="F283" s="19"/>
    </row>
    <row r="284" spans="1:6" ht="44.5" customHeight="1">
      <c r="A284" s="17"/>
      <c r="B284" s="17"/>
      <c r="D284" s="19"/>
      <c r="E284" s="19"/>
      <c r="F284" s="19"/>
    </row>
    <row r="285" spans="1:6" ht="44.5" customHeight="1">
      <c r="A285" s="17"/>
      <c r="B285" s="17"/>
      <c r="D285" s="19"/>
      <c r="E285" s="19"/>
      <c r="F285" s="19"/>
    </row>
    <row r="286" spans="1:6" ht="44.5" customHeight="1">
      <c r="A286" s="17"/>
      <c r="B286" s="17"/>
      <c r="D286" s="19"/>
      <c r="E286" s="19"/>
      <c r="F286" s="19"/>
    </row>
    <row r="287" spans="1:6" ht="44.5" customHeight="1">
      <c r="A287" s="17"/>
      <c r="B287" s="17"/>
      <c r="D287" s="19"/>
      <c r="E287" s="19"/>
      <c r="F287" s="19"/>
    </row>
    <row r="288" spans="1:6" ht="44.5" customHeight="1">
      <c r="A288" s="17"/>
      <c r="B288" s="17"/>
      <c r="D288" s="19"/>
      <c r="E288" s="19"/>
      <c r="F288" s="19"/>
    </row>
    <row r="289" spans="1:6" ht="44.5" customHeight="1">
      <c r="A289" s="17"/>
      <c r="B289" s="17"/>
      <c r="D289" s="19"/>
      <c r="E289" s="19"/>
      <c r="F289" s="19"/>
    </row>
    <row r="290" spans="1:6" ht="44.5" customHeight="1">
      <c r="A290" s="17"/>
      <c r="B290" s="17"/>
      <c r="D290" s="19"/>
      <c r="E290" s="19"/>
      <c r="F290" s="19"/>
    </row>
    <row r="291" spans="1:6" ht="44.5" customHeight="1">
      <c r="A291" s="17"/>
      <c r="B291" s="17"/>
      <c r="D291" s="19"/>
      <c r="E291" s="19"/>
      <c r="F291" s="19"/>
    </row>
    <row r="292" spans="1:6" ht="44.5" customHeight="1">
      <c r="A292" s="17"/>
      <c r="B292" s="17"/>
      <c r="D292" s="19"/>
      <c r="E292" s="19"/>
      <c r="F292" s="19"/>
    </row>
    <row r="293" spans="1:6" ht="44.5" customHeight="1">
      <c r="A293" s="17"/>
      <c r="B293" s="17"/>
      <c r="D293" s="19"/>
      <c r="E293" s="19"/>
      <c r="F293" s="19"/>
    </row>
    <row r="294" spans="1:6" ht="44.5" customHeight="1">
      <c r="A294" s="17"/>
      <c r="B294" s="17"/>
      <c r="D294" s="19"/>
      <c r="E294" s="19"/>
      <c r="F294" s="19"/>
    </row>
    <row r="295" spans="1:6" ht="44.5" customHeight="1">
      <c r="A295" s="17"/>
      <c r="B295" s="17"/>
      <c r="D295" s="19"/>
      <c r="E295" s="19"/>
      <c r="F295" s="19"/>
    </row>
    <row r="296" spans="1:6" ht="44.5" customHeight="1">
      <c r="A296" s="17"/>
      <c r="B296" s="17"/>
      <c r="D296" s="19"/>
      <c r="E296" s="19"/>
      <c r="F296" s="19"/>
    </row>
    <row r="297" spans="1:6" ht="44.5" customHeight="1">
      <c r="A297" s="17"/>
      <c r="B297" s="17"/>
      <c r="D297" s="19"/>
      <c r="E297" s="19"/>
      <c r="F297" s="19"/>
    </row>
    <row r="298" spans="1:6" ht="44.5" customHeight="1">
      <c r="A298" s="17"/>
      <c r="B298" s="17"/>
      <c r="D298" s="19"/>
      <c r="E298" s="19"/>
      <c r="F298" s="19"/>
    </row>
    <row r="299" spans="1:6" ht="44.5" customHeight="1">
      <c r="A299" s="17"/>
      <c r="B299" s="17"/>
      <c r="D299" s="19"/>
      <c r="E299" s="19"/>
      <c r="F299" s="19"/>
    </row>
    <row r="300" spans="1:6" ht="44.5" customHeight="1">
      <c r="A300" s="17"/>
      <c r="B300" s="17"/>
      <c r="D300" s="19"/>
      <c r="E300" s="19"/>
      <c r="F300" s="19"/>
    </row>
    <row r="301" spans="1:6" ht="44.5" customHeight="1">
      <c r="A301" s="17"/>
      <c r="B301" s="17"/>
      <c r="D301" s="19"/>
      <c r="E301" s="19"/>
      <c r="F301" s="19"/>
    </row>
    <row r="302" spans="1:6" ht="44.5" customHeight="1">
      <c r="A302" s="17"/>
      <c r="B302" s="17"/>
      <c r="D302" s="19"/>
      <c r="E302" s="19"/>
      <c r="F302" s="19"/>
    </row>
    <row r="303" spans="1:6" ht="44.5" customHeight="1">
      <c r="A303" s="17"/>
      <c r="B303" s="17"/>
      <c r="D303" s="19"/>
      <c r="E303" s="19"/>
      <c r="F303" s="19"/>
    </row>
  </sheetData>
  <mergeCells count="1">
    <mergeCell ref="A1:B1"/>
  </mergeCell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58B44E02-A92F-4301-90D5-40144FDB0CA3}">
          <x14:formula1>
            <xm:f>'National Targets '!$C$7:$C$50</xm:f>
          </x14:formula1>
          <xm:sqref>F4:F303</xm:sqref>
        </x14:dataValidation>
        <x14:dataValidation type="list" allowBlank="1" showInputMessage="1" showErrorMessage="1" xr:uid="{69F86480-9ECF-4E72-B94E-88D458503319}">
          <x14:formula1>
            <xm:f>'National Strategies'!$C$5:$C$50</xm:f>
          </x14:formula1>
          <xm:sqref>C4:E303</xm:sqref>
        </x14:dataValidation>
        <x14:dataValidation type="list" allowBlank="1" showInputMessage="1" showErrorMessage="1" xr:uid="{9E713C05-B3CF-4781-83BD-4BB9CF9A4B27}">
          <x14:formula1>
            <xm:f>'Drop down data'!$E$13:$E$13</xm:f>
          </x14:formula1>
          <xm:sqref>D4:E303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18C01-3FE9-4823-A040-34C5E5592496}">
  <dimension ref="B1:G304"/>
  <sheetViews>
    <sheetView zoomScaleNormal="100" workbookViewId="0">
      <pane xSplit="3" ySplit="4" topLeftCell="D5" activePane="bottomRight" state="frozen"/>
      <selection pane="topRight" activeCell="D1" sqref="D1"/>
      <selection pane="bottomLeft" activeCell="A5" sqref="A5"/>
      <selection pane="bottomRight" activeCell="C5" sqref="C5"/>
    </sheetView>
  </sheetViews>
  <sheetFormatPr defaultColWidth="8.83984375" defaultRowHeight="14.4"/>
  <cols>
    <col min="1" max="1" width="2.83984375" customWidth="1"/>
    <col min="2" max="2" width="10" customWidth="1"/>
    <col min="3" max="3" width="70.3125" style="13" customWidth="1"/>
    <col min="4" max="5" width="22.47265625" style="22" customWidth="1"/>
    <col min="6" max="6" width="27.68359375" customWidth="1"/>
    <col min="7" max="7" width="25.68359375" customWidth="1"/>
  </cols>
  <sheetData>
    <row r="1" spans="2:7" ht="27.25" customHeight="1" thickBot="1">
      <c r="C1" s="45" t="s">
        <v>15</v>
      </c>
      <c r="D1" s="42"/>
      <c r="E1" s="42"/>
    </row>
    <row r="2" spans="2:7" s="33" customFormat="1" ht="57.55" customHeight="1" thickBot="1">
      <c r="C2" s="74" t="s">
        <v>16</v>
      </c>
      <c r="D2" s="74" t="s">
        <v>94</v>
      </c>
      <c r="E2" s="74" t="s">
        <v>95</v>
      </c>
      <c r="F2" s="74" t="s">
        <v>96</v>
      </c>
      <c r="G2" s="74" t="s">
        <v>104</v>
      </c>
    </row>
    <row r="3" spans="2:7" ht="14.7" thickBot="1"/>
    <row r="4" spans="2:7" ht="29.05" customHeight="1" thickBot="1">
      <c r="B4" s="3" t="s">
        <v>7</v>
      </c>
      <c r="C4" s="43" t="s">
        <v>8</v>
      </c>
      <c r="D4" s="3" t="s">
        <v>17</v>
      </c>
      <c r="E4" s="3" t="s">
        <v>18</v>
      </c>
      <c r="F4" s="3" t="s">
        <v>19</v>
      </c>
      <c r="G4" s="3" t="s">
        <v>103</v>
      </c>
    </row>
    <row r="5" spans="2:7" ht="60" customHeight="1">
      <c r="B5" s="22" t="str">
        <f>IF('Measures and actions'!A4="","",'Measures and actions'!A4)</f>
        <v>1.1.1</v>
      </c>
      <c r="C5" s="13" t="str">
        <f>IF('Measures and actions'!B4:B4="","",'Measures and actions'!B4:B4)</f>
        <v>At the end of the first half of 2015 there is a guide to implement procedures for in situ conservation.</v>
      </c>
    </row>
    <row r="6" spans="2:7" ht="60" customHeight="1">
      <c r="B6" s="22" t="str">
        <f>IF('Measures and actions'!A5="","",'Measures and actions'!A5)</f>
        <v>1.1.2</v>
      </c>
      <c r="C6" s="13" t="str">
        <f>IF('Measures and actions'!B5:B5="","",'Measures and actions'!B5:B5)</f>
        <v>At the end of the first half of 2015 twenty regional governments have a permanent space for interregional coordination, which will meet annually to assess progress in the implementation of regional systems of conservation of biological diversity.</v>
      </c>
    </row>
    <row r="7" spans="2:7" ht="60" customHeight="1">
      <c r="B7" s="22" t="str">
        <f>IF('Measures and actions'!A6="","",'Measures and actions'!A6)</f>
        <v>1.1.3a</v>
      </c>
      <c r="C7" s="13" t="str">
        <f>IF('Measures and actions'!B6:B6="","",'Measures and actions'!B6:B6)</f>
        <v>At the end of the first half of 2015 there are adequate incentives to involve the private sector in conservation initiatives of biodiversity.</v>
      </c>
    </row>
    <row r="8" spans="2:7" ht="60" customHeight="1">
      <c r="B8" s="22" t="str">
        <f>IF('Measures and actions'!A7="","",'Measures and actions'!A7)</f>
        <v>1.1.3b</v>
      </c>
      <c r="C8" s="13" t="str">
        <f>IF('Measures and actions'!B7:B7="","",'Measures and actions'!B7:B7)</f>
        <v>At the end of the first half of 2015 created incentives are coordinated across sectors and between levels of government to involve the private sector in conservation initiatives of biodiversity.</v>
      </c>
    </row>
    <row r="9" spans="2:7" ht="60" customHeight="1">
      <c r="B9" s="22" t="str">
        <f>IF('Measures and actions'!A8="","",'Measures and actions'!A8)</f>
        <v>1.1.4</v>
      </c>
      <c r="C9" s="13" t="str">
        <f>IF('Measures and actions'!B8:B8="","",'Measures and actions'!B8:B8)</f>
        <v>At the beginning of the second half of 2015, twenty regional governments and competent institutions report to the MINAM on an annual basis the progress in the in situ conservation of the Protected Areas.</v>
      </c>
    </row>
    <row r="10" spans="2:7" ht="60" customHeight="1">
      <c r="B10" s="22" t="str">
        <f>IF('Measures and actions'!A9="","",'Measures and actions'!A9)</f>
        <v>1.1.5</v>
      </c>
      <c r="C10" s="13" t="str">
        <f>IF('Measures and actions'!B9:B9="","",'Measures and actions'!B9:B9)</f>
        <v>At the end of the second half of 2015 there is a study to determine the technical, legal and social viability of the recognition of buffer zones for regional conservation areas.</v>
      </c>
    </row>
    <row r="11" spans="2:7" ht="60" customHeight="1">
      <c r="B11" s="22" t="str">
        <f>IF('Measures and actions'!A10="","",'Measures and actions'!A10)</f>
        <v>1.1.6</v>
      </c>
      <c r="C11" s="13" t="str">
        <f>IF('Measures and actions'!B10:B10="","",'Measures and actions'!B10:B10)</f>
        <v>At the end of the second half of 2015, there is a general evaluation of the factors that affect ecosystems connectivity. The activities prioritized in this evaluation are implemented annually.</v>
      </c>
    </row>
    <row r="12" spans="2:7" ht="60" customHeight="1">
      <c r="B12" s="22" t="str">
        <f>IF('Measures and actions'!A11="","",'Measures and actions'!A11)</f>
        <v>1.1.7</v>
      </c>
      <c r="C12" s="13" t="str">
        <f>IF('Measures and actions'!B11:B11="","",'Measures and actions'!B11:B11)</f>
        <v>By the end of the second half of 2015 there are at least ten private sector initiatives that contribute to in situ conservation of biological diversity.</v>
      </c>
    </row>
    <row r="13" spans="2:7" ht="60" customHeight="1">
      <c r="B13" s="22" t="str">
        <f>IF('Measures and actions'!A12="","",'Measures and actions'!A12)</f>
        <v>1.1.8a</v>
      </c>
      <c r="C13" s="13" t="str">
        <f>IF('Measures and actions'!B12:B12="","",'Measures and actions'!B12:B12)</f>
        <v>At the end of the first half of 2016 sector skills have been identified for integrated management of coastal and marine areas.</v>
      </c>
    </row>
    <row r="14" spans="2:7" ht="60" customHeight="1">
      <c r="B14" s="22" t="str">
        <f>IF('Measures and actions'!A13="","",'Measures and actions'!A13)</f>
        <v>1.1.8b</v>
      </c>
      <c r="C14" s="13" t="str">
        <f>IF('Measures and actions'!B13:B13="","",'Measures and actions'!B13:B13)</f>
        <v>At the end of the first half of 2016 there is a proposal for a harmonized legal framework for integrated management of coastal and marine areas.</v>
      </c>
    </row>
    <row r="15" spans="2:7" ht="60" customHeight="1">
      <c r="B15" s="22" t="str">
        <f>IF('Measures and actions'!A14="","",'Measures and actions'!A14)</f>
        <v>1.1.9</v>
      </c>
      <c r="C15" s="13" t="str">
        <f>IF('Measures and actions'!B14:B14="","",'Measures and actions'!B14:B14)</f>
        <v>At the end of the first half of 2016, some technical, legal and financial mechanisms necessary to strengthen regional systems for the conservation of biological diversity have been consolidated.</v>
      </c>
    </row>
    <row r="16" spans="2:7" ht="60" customHeight="1">
      <c r="B16" s="22" t="str">
        <f>IF('Measures and actions'!A15="","",'Measures and actions'!A15)</f>
        <v>1.1.10a</v>
      </c>
      <c r="C16" s="13" t="str">
        <f>IF('Measures and actions'!B15:B15="","",'Measures and actions'!B15:B15)</f>
        <v>At the end of the first half of 2016 a list of prioritized fragile ecosystems has been agreed upon.</v>
      </c>
    </row>
    <row r="17" spans="2:3" ht="60" customHeight="1">
      <c r="B17" s="22" t="str">
        <f>IF('Measures and actions'!A16="","",'Measures and actions'!A16)</f>
        <v>1.1.10b</v>
      </c>
      <c r="C17" s="13" t="str">
        <f>IF('Measures and actions'!B16:B16="","",'Measures and actions'!B16:B16)</f>
        <v>At the end of the first half of 2016 guidelines and criteria have been established for the management of a list of prioritized fragile ecosystems.</v>
      </c>
    </row>
    <row r="18" spans="2:3" ht="60" customHeight="1">
      <c r="B18" s="22" t="str">
        <f>IF('Measures and actions'!A17="","",'Measures and actions'!A17)</f>
        <v>1.1.11a</v>
      </c>
      <c r="C18" s="13" t="str">
        <f>IF('Measures and actions'!B17:B17="","",'Measures and actions'!B17:B17)</f>
        <v>At the end of the first half of 2016 there are technical instruments for the joint management of the marine environment and inland waters with participation of subnational authorities and other stakeholders</v>
      </c>
    </row>
    <row r="19" spans="2:3" ht="60" customHeight="1">
      <c r="B19" s="22" t="str">
        <f>IF('Measures and actions'!A18="","",'Measures and actions'!A18)</f>
        <v>1.1.11b</v>
      </c>
      <c r="C19" s="13" t="str">
        <f>IF('Measures and actions'!B18:B18="","",'Measures and actions'!B18:B18)</f>
        <v>At the end of the first half of 2016 there are regulatory instruments for the joint management of the marine environment and inland waters with participation of subnational authorities and other stakeholders</v>
      </c>
    </row>
    <row r="20" spans="2:3" ht="60" customHeight="1">
      <c r="B20" s="22" t="str">
        <f>IF('Measures and actions'!A19="","",'Measures and actions'!A19)</f>
        <v>1.1.12a</v>
      </c>
      <c r="C20" s="13" t="str">
        <f>IF('Measures and actions'!B19:B19="","",'Measures and actions'!B19:B19)</f>
        <v>Early in the second half of 2016 at least ten strengthening programs have been implemented for local organized stakeholders for sustainable integrated management of ecosystems at national, regional and local levels.</v>
      </c>
    </row>
    <row r="21" spans="2:3" ht="60" customHeight="1">
      <c r="B21" s="22" t="str">
        <f>IF('Measures and actions'!A20="","",'Measures and actions'!A20)</f>
        <v>1.1.12b</v>
      </c>
      <c r="C21" s="13" t="str">
        <f>IF('Measures and actions'!B20:B20="","",'Measures and actions'!B20:B20)</f>
        <v>Early in the second half of 2016 at least ten strengthening programs have been implemented for local organized stakeholders for sustainable integrated management of widlife resources at national, regional and local levels.</v>
      </c>
    </row>
    <row r="22" spans="2:3" ht="60" customHeight="1">
      <c r="B22" s="22" t="str">
        <f>IF('Measures and actions'!A21="","",'Measures and actions'!A21)</f>
        <v>1.1.13</v>
      </c>
      <c r="C22" s="13" t="str">
        <f>IF('Measures and actions'!B21:B21="","",'Measures and actions'!B21:B21)</f>
        <v>Early in the second half of 2016 national and regional priority areas for the management of terrestrial, marine, coastal and inland water ecosystems have been identified, including centers of origin of agricultural biodiversity</v>
      </c>
    </row>
    <row r="23" spans="2:3" ht="60" customHeight="1">
      <c r="B23" s="22" t="str">
        <f>IF('Measures and actions'!A22="","",'Measures and actions'!A22)</f>
        <v>1.1.14</v>
      </c>
      <c r="C23" s="13" t="str">
        <f>IF('Measures and actions'!B22:B22="","",'Measures and actions'!B22:B22)</f>
        <v>A finales del segundo semestre del 2016 se han incorporado en la gestión de los sistemas de conservación de la diversidad biológica programas y proyectos productivos con base en la biodiversidad.</v>
      </c>
    </row>
    <row r="24" spans="2:3" ht="60" customHeight="1">
      <c r="B24" s="22" t="str">
        <f>IF('Measures and actions'!A23="","",'Measures and actions'!A23)</f>
        <v>1.1.15</v>
      </c>
      <c r="C24" s="13" t="str">
        <f>IF('Measures and actions'!B23:B23="","",'Measures and actions'!B23:B23)</f>
        <v>At the end of the second half of 2016 progress has been made on the implementation of fisheries management plans with an ecosystem approach and direct participation of local stakeholders, including indigenous peoples.</v>
      </c>
    </row>
    <row r="25" spans="2:3" ht="60" customHeight="1">
      <c r="B25" s="22" t="str">
        <f>IF('Measures and actions'!A24="","",'Measures and actions'!A24)</f>
        <v>1.1.16a</v>
      </c>
      <c r="C25" s="13" t="str">
        <f>IF('Measures and actions'!B24:B24="","",'Measures and actions'!B24:B24)</f>
        <v>At the end of the second half of 2017 authorities related to the in situ conservation of biodiversity have assessed the conservation status of biodiversity at national level.</v>
      </c>
    </row>
    <row r="26" spans="2:3" ht="60" customHeight="1">
      <c r="B26" s="22" t="str">
        <f>IF('Measures and actions'!A25="","",'Measures and actions'!A25)</f>
        <v>1.1.16b</v>
      </c>
      <c r="C26" s="13" t="str">
        <f>IF('Measures and actions'!B25:B25="","",'Measures and actions'!B25:B25)</f>
        <v>At the end of the second half of 2017 authorities related to the in situ conservation of biodiversity have proposed updates to budgetary plans and programs.</v>
      </c>
    </row>
    <row r="27" spans="2:3" ht="60" customHeight="1">
      <c r="B27" s="22" t="str">
        <f>IF('Measures and actions'!A26="","",'Measures and actions'!A26)</f>
        <v>1.1.17</v>
      </c>
      <c r="C27" s="13" t="str">
        <f>IF('Measures and actions'!B26:B26="","",'Measures and actions'!B26:B26)</f>
        <v>At the end of the first half of 2018 50% of the regional governments have established a conservation mode appropriate for each site identified as a priority for conservation at the regional level and, if possible, locally.</v>
      </c>
    </row>
    <row r="28" spans="2:3" ht="60" customHeight="1">
      <c r="B28" s="22" t="str">
        <f>IF('Measures and actions'!A27="","",'Measures and actions'!A27)</f>
        <v>1.1.18</v>
      </c>
      <c r="C28" s="13" t="str">
        <f>IF('Measures and actions'!B27:B27="","",'Measures and actions'!B27:B27)</f>
        <v>At the end of the second half of 2018 there is a map of coastal marine ecosystems identifying ecologically important areas such as natural banks and prioritized breeding or spawning species, among others</v>
      </c>
    </row>
    <row r="29" spans="2:3" ht="60" customHeight="1">
      <c r="B29" s="22" t="str">
        <f>IF('Measures and actions'!A28="","",'Measures and actions'!A28)</f>
        <v>1.1.19</v>
      </c>
      <c r="C29" s="13" t="str">
        <f>IF('Measures and actions'!B28:B28="","",'Measures and actions'!B28:B28)</f>
        <v>From the end of the second half of 2018  to 2021 three maps of Peru (wetlands, fragile ecosystems and and glaciers) have been completed with the participation of all relevant ministerial sectors.</v>
      </c>
    </row>
    <row r="30" spans="2:3" ht="60" customHeight="1">
      <c r="B30" s="22" t="str">
        <f>IF('Measures and actions'!A29="","",'Measures and actions'!A29)</f>
        <v>1.1.20</v>
      </c>
      <c r="C30" s="13" t="str">
        <f>IF('Measures and actions'!B29:B29="","",'Measures and actions'!B29:B29)</f>
        <v>At the end of the second half of 2018 four experiences of co-management of marine areas of coastal ecological importance have been boosted with participation of local stakeholders.</v>
      </c>
    </row>
    <row r="31" spans="2:3" ht="60" customHeight="1">
      <c r="B31" s="22" t="str">
        <f>IF('Measures and actions'!A30="","",'Measures and actions'!A30)</f>
        <v>1.2.1</v>
      </c>
      <c r="C31" s="13" t="str">
        <f>IF('Measures and actions'!B30:B30="","",'Measures and actions'!B30:B30)</f>
        <v>At the end of the second half of 2015 there is a list of migratory species in coastal and marine ecosystems and fresh water, which is published and regularly updated</v>
      </c>
    </row>
    <row r="32" spans="2:3" ht="60" customHeight="1">
      <c r="B32" s="22" t="str">
        <f>IF('Measures and actions'!A31="","",'Measures and actions'!A31)</f>
        <v>1.2.2</v>
      </c>
      <c r="C32" s="13" t="str">
        <f>IF('Measures and actions'!B31:B31="","",'Measures and actions'!B31:B31)</f>
        <v>At the end of the second half of 2015 six conservation plans for priority species have been approved.</v>
      </c>
    </row>
    <row r="33" spans="2:3" ht="60" customHeight="1">
      <c r="B33" s="22" t="str">
        <f>IF('Measures and actions'!A32="","",'Measures and actions'!A32)</f>
        <v>1.2.3</v>
      </c>
      <c r="C33" s="13" t="str">
        <f>IF('Measures and actions'!B32:B32="","",'Measures and actions'!B32:B32)</f>
        <v>At the end of the second half of 2015 lists of endangered species in all areas (land, marine and inland water) have been updated</v>
      </c>
    </row>
    <row r="34" spans="2:3" ht="60" customHeight="1">
      <c r="B34" s="22" t="str">
        <f>IF('Measures and actions'!A33="","",'Measures and actions'!A33)</f>
        <v>1.2.4</v>
      </c>
      <c r="C34" s="13" t="str">
        <f>IF('Measures and actions'!B33:B33="","",'Measures and actions'!B33:B33)</f>
        <v>Early in the first half of 2016 there are national guidelines for drawing up lists of endangered species of flora, wildlife and aquatic resources, with criteria designed and validated by the scientific community and authorities.</v>
      </c>
    </row>
    <row r="35" spans="2:3" ht="60" customHeight="1">
      <c r="B35" s="22" t="str">
        <f>IF('Measures and actions'!A34="","",'Measures and actions'!A34)</f>
        <v>1.2.5</v>
      </c>
      <c r="C35" s="13" t="str">
        <f>IF('Measures and actions'!B34:B34="","",'Measures and actions'!B34:B34)</f>
        <v>Early in the second half of 2016, national authorities and regional governments have been trained in plans for priority species conservation, using criteria consistent with reality.</v>
      </c>
    </row>
    <row r="36" spans="2:3" ht="60" customHeight="1">
      <c r="B36" s="22" t="str">
        <f>IF('Measures and actions'!A35="","",'Measures and actions'!A35)</f>
        <v>1.2.6</v>
      </c>
      <c r="C36" s="13" t="str">
        <f>IF('Measures and actions'!B35:B35="","",'Measures and actions'!B35:B35)</f>
        <v>At the end of the second half of 2016 the main activities and goals of approved plans for priority species conservation in the respective budget programs, have been incorporated.</v>
      </c>
    </row>
    <row r="37" spans="2:3" ht="60" customHeight="1">
      <c r="B37" s="22" t="str">
        <f>IF('Measures and actions'!A36="","",'Measures and actions'!A36)</f>
        <v>1.2.7</v>
      </c>
      <c r="C37" s="13" t="str">
        <f>IF('Measures and actions'!B36:B36="","",'Measures and actions'!B36:B36)</f>
        <v>At the end of the second half of 2017 the implementation of the corresponding actions for approved conservation plans has started, in coordination with regional governments, civil society, especially with indigenous peoples and local communities.</v>
      </c>
    </row>
    <row r="38" spans="2:3" ht="60" customHeight="1">
      <c r="B38" s="22" t="str">
        <f>IF('Measures and actions'!A37="","",'Measures and actions'!A37)</f>
        <v>1.2.8</v>
      </c>
      <c r="C38" s="13" t="str">
        <f>IF('Measures and actions'!B37:B37="","",'Measures and actions'!B37:B37)</f>
        <v>At the end of the second half of 2018 progress in the implementation of conservation plans  has been evaluated and proposed necessary updates. This assessment involves regional governments.</v>
      </c>
    </row>
    <row r="39" spans="2:3" ht="60" customHeight="1">
      <c r="B39" s="22" t="str">
        <f>IF('Measures and actions'!A38="","",'Measures and actions'!A38)</f>
        <v>1.3.1</v>
      </c>
      <c r="C39" s="13" t="str">
        <f>IF('Measures and actions'!B38:B38="","",'Measures and actions'!B38:B38)</f>
        <v>At the end of the second half of 2015 there is an assessment of in situ conservation programs and sustainable use of genetic diversity for priority or groups of native and naturalized species</v>
      </c>
    </row>
    <row r="40" spans="2:3" ht="60" customHeight="1">
      <c r="B40" s="22" t="str">
        <f>IF('Measures and actions'!A39="","",'Measures and actions'!A39)</f>
        <v>1.3.2</v>
      </c>
      <c r="C40" s="13" t="str">
        <f>IF('Measures and actions'!B39:B39="","",'Measures and actions'!B39:B39)</f>
        <v>At the end of the second half of 2016, three pilot in situ conservation projects, including  biosecurity and ABS measures, have been developed for the sustainable use of genetic diversity of native and naturalized priority species or groups of species.</v>
      </c>
    </row>
    <row r="41" spans="2:3" ht="60" customHeight="1">
      <c r="B41" s="22" t="str">
        <f>IF('Measures and actions'!A40="","",'Measures and actions'!A40)</f>
        <v>1.3.3</v>
      </c>
      <c r="C41" s="13" t="str">
        <f>IF('Measures and actions'!B40:B40="","",'Measures and actions'!B40:B40)</f>
        <v>At the end of the second half of 2016 an incentive scheme, to promote in situ conservation programs and sustainable use of genetic diversity for the priority species or groups of native and naturalized species, has been developed</v>
      </c>
    </row>
    <row r="42" spans="2:3" ht="60" customHeight="1">
      <c r="B42" s="22" t="str">
        <f>IF('Measures and actions'!A41="","",'Measures and actions'!A41)</f>
        <v>1.3.4</v>
      </c>
      <c r="C42" s="13" t="str">
        <f>IF('Measures and actions'!B41:B41="","",'Measures and actions'!B41:B41)</f>
        <v>At the end of the second half of 2017, there are strengthened institutional capacities for in situ conservation and sustainable use of genetic resources, biosafety and ABS.</v>
      </c>
    </row>
    <row r="43" spans="2:3" ht="60" customHeight="1">
      <c r="B43" s="22" t="str">
        <f>IF('Measures and actions'!A42="","",'Measures and actions'!A42)</f>
        <v>1.3.5</v>
      </c>
      <c r="C43" s="13" t="str">
        <f>IF('Measures and actions'!B42:B42="","",'Measures and actions'!B42:B42)</f>
        <v>At the end of the second half of 2018, ex situ genebanks or other centers have been strengthened and linked to a national system.</v>
      </c>
    </row>
    <row r="44" spans="2:3" ht="60" customHeight="1">
      <c r="B44" s="22" t="str">
        <f>IF('Measures and actions'!A43="","",'Measures and actions'!A43)</f>
        <v>2.1.1</v>
      </c>
      <c r="C44" s="13" t="str">
        <f>IF('Measures and actions'!B43:B43="","",'Measures and actions'!B43:B43)</f>
        <v>At the end of the first half of 2015 there is a Strategic Plan for Forests and Climate Change, and the necessary actions for implementation have initiated.</v>
      </c>
    </row>
    <row r="45" spans="2:3" ht="60" customHeight="1">
      <c r="B45" s="22" t="str">
        <f>IF('Measures and actions'!A44="","",'Measures and actions'!A44)</f>
        <v>2.1.2</v>
      </c>
      <c r="C45" s="13" t="str">
        <f>IF('Measures and actions'!B44:B44="","",'Measures and actions'!B44:B44)</f>
        <v>Early in the first half of 2016 the sustainable management of forest resources and wildlife has strengthened, implementing the actions of the National Forest and Wildlife Plan and prioritizing, among other issues, community forest management.</v>
      </c>
    </row>
    <row r="46" spans="2:3" ht="60" customHeight="1">
      <c r="B46" s="22" t="str">
        <f>IF('Measures and actions'!A45="","",'Measures and actions'!A45)</f>
        <v>2.1.3</v>
      </c>
      <c r="C46" s="13" t="str">
        <f>IF('Measures and actions'!B45:B45="","",'Measures and actions'!B45:B45)</f>
        <v>Early in the first half of 2016 there are technical and legal instruments for the economic and non-economic valuation of biodiversity and its services, including special considerations for agricultural biodiversity.</v>
      </c>
    </row>
    <row r="47" spans="2:3" ht="60" customHeight="1">
      <c r="B47" s="22" t="str">
        <f>IF('Measures and actions'!A46="","",'Measures and actions'!A46)</f>
        <v>2.1.4</v>
      </c>
      <c r="C47" s="13" t="str">
        <f>IF('Measures and actions'!B46:B46="","",'Measures and actions'!B46:B46)</f>
        <v>Early in the first half of 2016 there is a technical and legal proposal to implement the compensation for ecosystem services, ensuring the integrity of ecosystems and respect for indigenous peoples concerned.</v>
      </c>
    </row>
    <row r="48" spans="2:3" ht="60" customHeight="1">
      <c r="B48" s="22" t="str">
        <f>IF('Measures and actions'!A47="","",'Measures and actions'!A47)</f>
        <v>2.1.5a</v>
      </c>
      <c r="C48" s="13" t="str">
        <f>IF('Measures and actions'!B47:B47="","",'Measures and actions'!B47:B47)</f>
        <v>Early in the first half of 2016 there is a tracking or monitoring system of the valuation activities or projects of ecosystem services.</v>
      </c>
    </row>
    <row r="49" spans="2:3" ht="60" customHeight="1">
      <c r="B49" s="22" t="str">
        <f>IF('Measures and actions'!A48="","",'Measures and actions'!A48)</f>
        <v>2.1.5b</v>
      </c>
      <c r="C49" s="13" t="str">
        <f>IF('Measures and actions'!B48:B48="","",'Measures and actions'!B48:B48)</f>
        <v>Early in the first half of 2016 there is a mechanism for monitoring, reporting and evaluation associated with REDD + initiatives.</v>
      </c>
    </row>
    <row r="50" spans="2:3" ht="60" customHeight="1">
      <c r="B50" s="22" t="str">
        <f>IF('Measures and actions'!A49="","",'Measures and actions'!A49)</f>
        <v>2.1.6</v>
      </c>
      <c r="C50" s="13" t="str">
        <f>IF('Measures and actions'!B49:B49="","",'Measures and actions'!B49:B49)</f>
        <v>At the end of the first half of 2016 there is a database and a network of specialists in economic valuation and ecosystem management that facilitate communication and the exchange of experiences and capabilities.</v>
      </c>
    </row>
    <row r="51" spans="2:3" ht="60" customHeight="1">
      <c r="B51" s="22" t="str">
        <f>IF('Measures and actions'!A50="","",'Measures and actions'!A50)</f>
        <v>2.1.7</v>
      </c>
      <c r="C51" s="13" t="str">
        <f>IF('Measures and actions'!B50:B50="","",'Measures and actions'!B50:B50)</f>
        <v>Early in the second half of 2016 a set of initiatives are being implemented (such as the Forest Investment Plan-PIF) to encourage the enhancement of forest ecosystems at the national level and the reduction of deforestation and degradation.</v>
      </c>
    </row>
    <row r="52" spans="2:3" ht="60" customHeight="1">
      <c r="B52" s="22" t="str">
        <f>IF('Measures and actions'!A51="","",'Measures and actions'!A51)</f>
        <v>2.1.8</v>
      </c>
      <c r="C52" s="13" t="str">
        <f>IF('Measures and actions'!B51:B51="","",'Measures and actions'!B51:B51)</f>
        <v>At the end of the second half of 2016 a list of important ecosystems for conservation has been developed, prioritized by their provision of ecosystem services. Necessary actions to preserve them have been proposed</v>
      </c>
    </row>
    <row r="53" spans="2:3" ht="60" customHeight="1">
      <c r="B53" s="22" t="str">
        <f>IF('Measures and actions'!A52="","",'Measures and actions'!A52)</f>
        <v>2.1.9</v>
      </c>
      <c r="C53" s="13" t="str">
        <f>IF('Measures and actions'!B52:B52="","",'Measures and actions'!B52:B52)</f>
        <v>At the end of the second half of 2016 mechanisms have been established and approved to incorporate a proper valuation of biodiversity and ecosystem services in national accounts.</v>
      </c>
    </row>
    <row r="54" spans="2:3" ht="60" customHeight="1">
      <c r="B54" s="22" t="str">
        <f>IF('Measures and actions'!A53="","",'Measures and actions'!A53)</f>
        <v>2.1.10</v>
      </c>
      <c r="C54" s="13" t="str">
        <f>IF('Measures and actions'!B53:B53="","",'Measures and actions'!B53:B53)</f>
        <v>At the end of the second half of 2016, projects regarding at least ten new biodiversity-based products have been formulated for public and private investments of competitive bio-business/biotrade initiatives and mainly involve indigenous peoples.</v>
      </c>
    </row>
    <row r="55" spans="2:3" ht="60" customHeight="1">
      <c r="B55" s="22" t="str">
        <f>IF('Measures and actions'!A54="","",'Measures and actions'!A54)</f>
        <v>2.1.11</v>
      </c>
      <c r="C55" s="13" t="str">
        <f>IF('Measures and actions'!B54:B54="","",'Measures and actions'!B54:B54)</f>
        <v>At the end of the second half of 2016 at least two pilot payment systems projects for ecosystem services have been implemented, which increase annually by two projects.</v>
      </c>
    </row>
    <row r="56" spans="2:3" ht="60" customHeight="1">
      <c r="B56" s="22" t="str">
        <f>IF('Measures and actions'!A55="","",'Measures and actions'!A55)</f>
        <v>2.1.12</v>
      </c>
      <c r="C56" s="13" t="str">
        <f>IF('Measures and actions'!B55:B55="","",'Measures and actions'!B55:B55)</f>
        <v>At the end of the second half of 2017 there is an area of intergovernmental coordination to promote the enhancement and dissemination of ecosystem services.</v>
      </c>
    </row>
    <row r="57" spans="2:3" ht="60" customHeight="1">
      <c r="B57" s="22" t="str">
        <f>IF('Measures and actions'!A56="","",'Measures and actions'!A56)</f>
        <v>2.1.13</v>
      </c>
      <c r="C57" s="13" t="str">
        <f>IF('Measures and actions'!B56:B56="","",'Measures and actions'!B56:B56)</f>
        <v>At the end of the second half of 2018 measures and strategies have promoted to add value and the exports of native biodiversity-based products and support the participation of indigenous people and local communities.</v>
      </c>
    </row>
    <row r="58" spans="2:3" ht="60" customHeight="1">
      <c r="B58" s="22" t="str">
        <f>IF('Measures and actions'!A57="","",'Measures and actions'!A57)</f>
        <v>2.1.14</v>
      </c>
      <c r="C58" s="13" t="str">
        <f>IF('Measures and actions'!B57:B57="","",'Measures and actions'!B57:B57)</f>
        <v>Early in the second half of 2014, an Ad-Hoc Working Group will be implemented for the implementation of the commitments relating to the Nagoya Protocol.</v>
      </c>
    </row>
    <row r="59" spans="2:3" ht="60" customHeight="1">
      <c r="B59" s="22" t="str">
        <f>IF('Measures and actions'!A58="","",'Measures and actions'!A58)</f>
        <v>2.2.1</v>
      </c>
      <c r="C59" s="13" t="str">
        <f>IF('Measures and actions'!B58:B58="","",'Measures and actions'!B58:B58)</f>
        <v>At the end of the second half of 2015 there is a national training strategy for indigenous peoples to access and fair and equitable sharing of benefits from genetic resources and associated traditional knowledge.</v>
      </c>
    </row>
    <row r="60" spans="2:3" ht="60" customHeight="1">
      <c r="B60" s="22" t="str">
        <f>IF('Measures and actions'!A59="","",'Measures and actions'!A59)</f>
        <v>2.2.2</v>
      </c>
      <c r="C60" s="13" t="str">
        <f>IF('Measures and actions'!B59:B59="","",'Measures and actions'!B59:B59)</f>
        <v>At the end of the first half of 2016, the list of endemic species in the country has been developed.</v>
      </c>
    </row>
    <row r="61" spans="2:3" ht="60" customHeight="1">
      <c r="B61" s="22" t="str">
        <f>IF('Measures and actions'!A60="","",'Measures and actions'!A60)</f>
        <v>2.2.3</v>
      </c>
      <c r="C61" s="13" t="str">
        <f>IF('Measures and actions'!B60:B60="","",'Measures and actions'!B60:B60)</f>
        <v>At the end of the second half of 2016 the National Integrated Mechanism of Surveillance and Monitoring of Genetic Resources is established and fully operational, including verification points in compliance to Nagoya Protocol.</v>
      </c>
    </row>
    <row r="62" spans="2:3" ht="60" customHeight="1">
      <c r="B62" s="22" t="str">
        <f>IF('Measures and actions'!A61="","",'Measures and actions'!A61)</f>
        <v>2.2.4</v>
      </c>
      <c r="C62" s="13" t="str">
        <f>IF('Measures and actions'!B61:B61="","",'Measures and actions'!B61:B61)</f>
        <v>At the end of the second half of 2017 the Fund for the Development of Indigenous Peoples established by Act No. 27811 has been implemented</v>
      </c>
    </row>
    <row r="63" spans="2:3" ht="60" customHeight="1">
      <c r="B63" s="22" t="str">
        <f>IF('Measures and actions'!A62="","",'Measures and actions'!A62)</f>
        <v>2.2.5</v>
      </c>
      <c r="C63" s="13" t="str">
        <f>IF('Measures and actions'!B62:B62="","",'Measures and actions'!B62:B62)</f>
        <v>At the end of the second half of 2017 there is an updated policy and regulatory frameworks for access and benefit sharing from the utilization of genetic resources, in accordance with the Nagoya Protocol and national experiences.</v>
      </c>
    </row>
    <row r="64" spans="2:3" ht="60" customHeight="1">
      <c r="B64" s="22" t="str">
        <f>IF('Measures and actions'!A63="","",'Measures and actions'!A63)</f>
        <v>2.2.6</v>
      </c>
      <c r="C64" s="13" t="str">
        <f>IF('Measures and actions'!B63:B63="","",'Measures and actions'!B63:B63)</f>
        <v>At the end of the second half of 2017, a list of strategic genetic resources of the country has been developed</v>
      </c>
    </row>
    <row r="65" spans="2:3" ht="60" customHeight="1">
      <c r="B65" s="22" t="str">
        <f>IF('Measures and actions'!A64="","",'Measures and actions'!A64)</f>
        <v>2.2.7</v>
      </c>
      <c r="C65" s="13" t="str">
        <f>IF('Measures and actions'!B64:B64="","",'Measures and actions'!B64:B64)</f>
        <v>Early in the first half of 2018, we have implemented the Information Exchange Center on ABS (CII-ABS) Peru.</v>
      </c>
    </row>
    <row r="66" spans="2:3" ht="60" customHeight="1">
      <c r="B66" s="22" t="str">
        <f>IF('Measures and actions'!A65="","",'Measures and actions'!A65)</f>
        <v>2.2.8</v>
      </c>
      <c r="C66" s="13" t="str">
        <f>IF('Measures and actions'!B65:B65="","",'Measures and actions'!B65:B65)</f>
        <v>Early in the first half of 2018 related incentives to the Nagoya protocol have been proposed to promote the fair and equitable sharing of benefits of biodiversity, with special reference to indigenous peoples</v>
      </c>
    </row>
    <row r="67" spans="2:3" ht="60" customHeight="1">
      <c r="B67" s="22" t="str">
        <f>IF('Measures and actions'!A66="","",'Measures and actions'!A66)</f>
        <v>2.2.9</v>
      </c>
      <c r="C67" s="13" t="str">
        <f>IF('Measures and actions'!B66:B66="","",'Measures and actions'!B66:B66)</f>
        <v>At the end of the second half of 2018, the competent authorities have implemented sectoral regulatory frameworks related to access and fair and equitable sharing of benefits from genetic resources.</v>
      </c>
    </row>
    <row r="68" spans="2:3" ht="60" customHeight="1">
      <c r="B68" s="22" t="str">
        <f>IF('Measures and actions'!A67="","",'Measures and actions'!A67)</f>
        <v>2.2.10</v>
      </c>
      <c r="C68" s="13" t="str">
        <f>IF('Measures and actions'!B67:B67="","",'Measures and actions'!B67:B67)</f>
        <v>At the end of the second half of 2018 there is at least a pilot project to promote the fair and equitable sharing of benefits of biodiversity.</v>
      </c>
    </row>
    <row r="69" spans="2:3" ht="60" customHeight="1">
      <c r="B69" s="22" t="str">
        <f>IF('Measures and actions'!A68="","",'Measures and actions'!A68)</f>
        <v>2.2.11</v>
      </c>
      <c r="C69" s="13" t="str">
        <f>IF('Measures and actions'!B68:B68="","",'Measures and actions'!B68:B68)</f>
        <v>At the end of the first half of 2015 we have encouraged voluntary mechanisms for outreach and education about the value and sustainable use of biological diversity, in partnership with the private sector, professional associations and universities.</v>
      </c>
    </row>
    <row r="70" spans="2:3" ht="60" customHeight="1">
      <c r="B70" s="22" t="str">
        <f>IF('Measures and actions'!A69="","",'Measures and actions'!A69)</f>
        <v>3.1.1</v>
      </c>
      <c r="C70" s="13" t="str">
        <f>IF('Measures and actions'!B69:B69="","",'Measures and actions'!B69:B69)</f>
        <v>Early in the second half of 2015 there is a regional study on public perception of biodiversity.</v>
      </c>
    </row>
    <row r="71" spans="2:3" ht="60" customHeight="1">
      <c r="B71" s="22" t="str">
        <f>IF('Measures and actions'!A70="","",'Measures and actions'!A70)</f>
        <v>3.1.2</v>
      </c>
      <c r="C71" s="13" t="str">
        <f>IF('Measures and actions'!B70:B70="","",'Measures and actions'!B70:B70)</f>
        <v>At the end of the first half of 2016 a national plan of communication and education on biodiversity considering activities to enhance awareness and appreciation by Peruvians has been developed, with emphasis on the threatened coastal marine species.</v>
      </c>
    </row>
    <row r="72" spans="2:3" ht="60" customHeight="1">
      <c r="B72" s="22" t="str">
        <f>IF('Measures and actions'!A71="","",'Measures and actions'!A71)</f>
        <v>3.1.3</v>
      </c>
      <c r="C72" s="13" t="str">
        <f>IF('Measures and actions'!B71:B71="","",'Measures and actions'!B71:B71)</f>
        <v>At the end of the first half of 2016 progress has been made in the dissemination of knowledge on the state of the coastal marine biodiversity of Peru by national reporting.</v>
      </c>
    </row>
    <row r="73" spans="2:3" ht="60" customHeight="1">
      <c r="B73" s="22" t="str">
        <f>IF('Measures and actions'!A72="","",'Measures and actions'!A72)</f>
        <v>3.1.4</v>
      </c>
      <c r="C73" s="13" t="str">
        <f>IF('Measures and actions'!B72:B72="","",'Measures and actions'!B72:B72)</f>
        <v>At the end of the first half of 2016 authorities at different levels, fishermen and the community at large have been informed about the state, value, trends of the marine coastal biodiversity of Peru.</v>
      </c>
    </row>
    <row r="74" spans="2:3" ht="60" customHeight="1">
      <c r="B74" s="22" t="str">
        <f>IF('Measures and actions'!A73="","",'Measures and actions'!A73)</f>
        <v>3.1.5</v>
      </c>
      <c r="C74" s="13" t="str">
        <f>IF('Measures and actions'!B73:B73="","",'Measures and actions'!B73:B73)</f>
        <v>Early in the second half of 2016 an annual program of activities has been designed and implemented to sensitize the public, in accordance with the priority of the communication and education plan.</v>
      </c>
    </row>
    <row r="75" spans="2:3" ht="60" customHeight="1">
      <c r="B75" s="22" t="str">
        <f>IF('Measures and actions'!A74="","",'Measures and actions'!A74)</f>
        <v>3.1.6</v>
      </c>
      <c r="C75" s="13" t="str">
        <f>IF('Measures and actions'!B74:B74="","",'Measures and actions'!B74:B74)</f>
        <v>Early in the second half of 2016 a national clearinghouse information mechanism for awareness and dissemination of the value of biodiversity at the national level has been implemented.</v>
      </c>
    </row>
    <row r="76" spans="2:3" ht="60" customHeight="1">
      <c r="B76" s="22" t="str">
        <f>IF('Measures and actions'!A75="","",'Measures and actions'!A75)</f>
        <v>3.1.7</v>
      </c>
      <c r="C76" s="13" t="str">
        <f>IF('Measures and actions'!B75:B75="","",'Measures and actions'!B75:B75)</f>
        <v>At the end of the second half of 2016 catalogs and an atlas of the Peruvian coastal marine biodiversity have been published</v>
      </c>
    </row>
    <row r="77" spans="2:3" ht="60" customHeight="1">
      <c r="B77" s="22" t="str">
        <f>IF('Measures and actions'!A76="","",'Measures and actions'!A76)</f>
        <v>3.1.8</v>
      </c>
      <c r="C77" s="13" t="str">
        <f>IF('Measures and actions'!B76:B76="","",'Measures and actions'!B76:B76)</f>
        <v>At the end of the second half of 2016 a communication program for the conservation and sustainable management of biodiversity has been implemented, as well as control of illegal logging and trade.</v>
      </c>
    </row>
    <row r="78" spans="2:3" ht="60" customHeight="1">
      <c r="B78" s="22" t="str">
        <f>IF('Measures and actions'!A77="","",'Measures and actions'!A77)</f>
        <v>3.1.9</v>
      </c>
      <c r="C78" s="13" t="str">
        <f>IF('Measures and actions'!B77:B77="","",'Measures and actions'!B77:B77)</f>
        <v>Early in the second half of 2017 a multisectoral proposal has been designed to include the value and potential of biodiversity in education management at the national, regional and local levels.</v>
      </c>
    </row>
    <row r="79" spans="2:3" ht="60" customHeight="1">
      <c r="B79" s="22" t="str">
        <f>IF('Measures and actions'!A78="","",'Measures and actions'!A78)</f>
        <v>3.1.10</v>
      </c>
      <c r="C79" s="13" t="str">
        <f>IF('Measures and actions'!B78:B78="","",'Measures and actions'!B78:B78)</f>
        <v>At the end of the second half of 2017 prioritized activities for educational management regarding biodiversity have been included in a budget program at national, regional and local levels, with cultural relevance in relation to indigenous peoples.</v>
      </c>
    </row>
    <row r="80" spans="2:3" ht="60" customHeight="1">
      <c r="B80" s="22" t="str">
        <f>IF('Measures and actions'!A79="","",'Measures and actions'!A79)</f>
        <v>3.1.11</v>
      </c>
      <c r="C80" s="13" t="str">
        <f>IF('Measures and actions'!B79:B79="","",'Measures and actions'!B79:B79)</f>
        <v>Early in the first half of 2018 at least two studies to evaluate the change in public perception of biodiversity will have been conducted.</v>
      </c>
    </row>
    <row r="81" spans="2:3" ht="60" customHeight="1">
      <c r="B81" s="22" t="str">
        <f>IF('Measures and actions'!A80="","",'Measures and actions'!A80)</f>
        <v>3.1.12</v>
      </c>
      <c r="C81" s="13" t="str">
        <f>IF('Measures and actions'!B80:B80="","",'Measures and actions'!B80:B80)</f>
        <v>At the end of the second half of 2015 there is a guide for good corporate practices for biodiversity conservation directed at mining and hydrocarbons companies, among others</v>
      </c>
    </row>
    <row r="82" spans="2:3" ht="60" customHeight="1">
      <c r="B82" s="22" t="str">
        <f>IF('Measures and actions'!A81="","",'Measures and actions'!A81)</f>
        <v>3.2.1</v>
      </c>
      <c r="C82" s="13" t="str">
        <f>IF('Measures and actions'!B81:B81="","",'Measures and actions'!B81:B81)</f>
        <v>Early in the first half of 2016, multisectorally and between levels of government, a general guide to environmental compensation for activities and projects affecting biodiversity has been developed.</v>
      </c>
    </row>
    <row r="83" spans="2:3" ht="60" customHeight="1">
      <c r="B83" s="22" t="str">
        <f>IF('Measures and actions'!A82="","",'Measures and actions'!A82)</f>
        <v>3.2.2a</v>
      </c>
      <c r="C83" s="13" t="str">
        <f>IF('Measures and actions'!B82:B82="","",'Measures and actions'!B82:B82)</f>
        <v>Early in the first half of 2016 guidelines and policies for the implementation of appropriate mitigation actions in the country (NAMA) for the three main economic activities associated with deforestation and forest degradation, have been developed.</v>
      </c>
    </row>
    <row r="84" spans="2:3" ht="60" customHeight="1">
      <c r="B84" s="22" t="str">
        <f>IF('Measures and actions'!A83="","",'Measures and actions'!A83)</f>
        <v>3.2.3</v>
      </c>
      <c r="C84" s="13" t="str">
        <f>IF('Measures and actions'!B83:B83="","",'Measures and actions'!B83:B83)</f>
        <v>At the end of the first half of 2016 there is a study on the main factors on ecosystems degradation and have developed proposals for improving the National System of Environmental Impact Assessment regarding effects of environmental impacts.</v>
      </c>
    </row>
    <row r="85" spans="2:3" ht="60" customHeight="1">
      <c r="B85" s="22" t="str">
        <f>IF('Measures and actions'!A84="","",'Measures and actions'!A84)</f>
        <v>3.2.4</v>
      </c>
      <c r="C85" s="13" t="str">
        <f>IF('Measures and actions'!B84:B84="","",'Measures and actions'!B84:B84)</f>
        <v>Early in the second half of 2016 monitoring protocols of the anthropic impact on coastal and marine areas have been established.</v>
      </c>
    </row>
    <row r="86" spans="2:3" ht="60" customHeight="1">
      <c r="B86" s="22" t="str">
        <f>IF('Measures and actions'!A85="","",'Measures and actions'!A85)</f>
        <v>3.2.5</v>
      </c>
      <c r="C86" s="13" t="str">
        <f>IF('Measures and actions'!B85:B85="","",'Measures and actions'!B85:B85)</f>
        <v>Early in the second half of 2016 we have developed actions to promote incentives to reduce land use change due to inappropriate practices.</v>
      </c>
    </row>
    <row r="87" spans="2:3" ht="60" customHeight="1">
      <c r="B87" s="22" t="str">
        <f>IF('Measures and actions'!A86="","",'Measures and actions'!A86)</f>
        <v>3.2.6</v>
      </c>
      <c r="C87" s="13" t="str">
        <f>IF('Measures and actions'!B86:B86="","",'Measures and actions'!B86:B86)</f>
        <v>Early in the second half of 2016 measures to control illegal activities or economies causing degradation of biodiversity have been implemented, giving priority to the change of illegal use and illegal mining, among others.</v>
      </c>
    </row>
    <row r="88" spans="2:3" ht="60" customHeight="1">
      <c r="B88" s="22" t="str">
        <f>IF('Measures and actions'!A87="","",'Measures and actions'!A87)</f>
        <v>3.2.7</v>
      </c>
      <c r="C88" s="13" t="str">
        <f>IF('Measures and actions'!B87:B87="","",'Measures and actions'!B87:B87)</f>
        <v>At the end of the second half of 2016 at least three marine areas beyond ANP will be under a management program aimed at the recovery of the ecosystem, with the participation of local actors.</v>
      </c>
    </row>
    <row r="89" spans="2:3" ht="60" customHeight="1">
      <c r="B89" s="22" t="str">
        <f>IF('Measures and actions'!A88="","",'Measures and actions'!A88)</f>
        <v>3.2.8</v>
      </c>
      <c r="C89" s="13" t="str">
        <f>IF('Measures and actions'!B88:B88="","",'Measures and actions'!B88:B88)</f>
        <v>At the end of the second half of 2016 incentives that promote private participation have been approved, including local populations, especially indigenous peoples, in the recovery of degraded ecosystems.</v>
      </c>
    </row>
    <row r="90" spans="2:3" ht="60" customHeight="1">
      <c r="B90" s="22" t="str">
        <f>IF('Measures and actions'!A89="","",'Measures and actions'!A89)</f>
        <v>3.2.9a</v>
      </c>
      <c r="C90" s="13" t="str">
        <f>IF('Measures and actions'!B89:B89="","",'Measures and actions'!B89:B89)</f>
        <v>Early in the first half of 2017, there is an agreed government and multi-sectoral proposal for a restoration and recovery program of five yearly-increasing degraded ecosystems nationwide.</v>
      </c>
    </row>
    <row r="91" spans="2:3" ht="60" customHeight="1">
      <c r="B91" s="22" t="str">
        <f>IF('Measures and actions'!A90="","",'Measures and actions'!A90)</f>
        <v>3.2.9b</v>
      </c>
      <c r="C91" s="13" t="str">
        <f>IF('Measures and actions'!B90:B90="","",'Measures and actions'!B90:B90)</f>
        <v>Early in the first half of 2017, the agreed government and multi-sectoral proposal for a restoration and recovery program has incorporated activities in the corresponding budget programs or public investment projects of the involved stakeholders.</v>
      </c>
    </row>
    <row r="92" spans="2:3" ht="60" customHeight="1">
      <c r="B92" s="22" t="str">
        <f>IF('Measures and actions'!A91="","",'Measures and actions'!A91)</f>
        <v>3.2.10</v>
      </c>
      <c r="C92" s="13" t="str">
        <f>IF('Measures and actions'!B91:B91="","",'Measures and actions'!B91:B91)</f>
        <v>Early in the first half of 2017 sectoral audits, regional and local control measures have been implemented to reduce ecosystem degradation, including deforestation.</v>
      </c>
    </row>
    <row r="93" spans="2:3" ht="60" customHeight="1">
      <c r="B93" s="22" t="str">
        <f>IF('Measures and actions'!A92="","",'Measures and actions'!A92)</f>
        <v>3.2.11</v>
      </c>
      <c r="C93" s="13" t="str">
        <f>IF('Measures and actions'!B92:B92="","",'Measures and actions'!B92:B92)</f>
        <v>At the end of the first half of 2017 measures to control the trade and use of chemicals that affect species and ecosystems have been improved.</v>
      </c>
    </row>
    <row r="94" spans="2:3" ht="60" customHeight="1">
      <c r="B94" s="22" t="str">
        <f>IF('Measures and actions'!A93="","",'Measures and actions'!A93)</f>
        <v>3.2.12</v>
      </c>
      <c r="C94" s="13" t="str">
        <f>IF('Measures and actions'!B93:B93="","",'Measures and actions'!B93:B93)</f>
        <v>Early in the second half of 2017 at least five public-private partnerships to facilitate the recovery of degraded ecosystems have been developed.</v>
      </c>
    </row>
    <row r="95" spans="2:3" ht="60" customHeight="1">
      <c r="B95" s="22" t="str">
        <f>IF('Measures and actions'!A94="","",'Measures and actions'!A94)</f>
        <v>3.2.13</v>
      </c>
      <c r="C95" s="13" t="str">
        <f>IF('Measures and actions'!B94:B94="","",'Measures and actions'!B94:B94)</f>
        <v>At the end of the second half of 2017 the government and civil society have capabilities and mechanisms for access to management information for restoration and recovery of degraded areas.</v>
      </c>
    </row>
    <row r="96" spans="2:3" ht="60" customHeight="1">
      <c r="B96" s="22" t="str">
        <f>IF('Measures and actions'!A95="","",'Measures and actions'!A95)</f>
        <v>3.2.14</v>
      </c>
      <c r="C96" s="13" t="str">
        <f>IF('Measures and actions'!B95:B95="","",'Measures and actions'!B95:B95)</f>
        <v>At the end of the first half of 2015 there is a monitoring and early warning multisectoral plan concerning the release of living modified organisms (LMOs).</v>
      </c>
    </row>
    <row r="97" spans="2:3" ht="60" customHeight="1">
      <c r="B97" s="22" t="str">
        <f>IF('Measures and actions'!A96="","",'Measures and actions'!A96)</f>
        <v>3.3.1</v>
      </c>
      <c r="C97" s="13" t="str">
        <f>IF('Measures and actions'!B96:B96="","",'Measures and actions'!B96:B96)</f>
        <v>At the end of the first half of 2015 a control system that restricts entry into the national territory of LMOs has been established.</v>
      </c>
    </row>
    <row r="98" spans="2:3" ht="60" customHeight="1">
      <c r="B98" s="22" t="str">
        <f>IF('Measures and actions'!A97="","",'Measures and actions'!A97)</f>
        <v>3.3.2</v>
      </c>
      <c r="C98" s="13" t="str">
        <f>IF('Measures and actions'!B97:B97="","",'Measures and actions'!B97:B97)</f>
        <v>Early in the second half of 2015 a list of invasive alien species, in the terrestrial environment, coastal marine and freshwater ecosystems, has been developed.</v>
      </c>
    </row>
    <row r="99" spans="2:3" ht="60" customHeight="1">
      <c r="B99" s="22" t="str">
        <f>IF('Measures and actions'!A98="","",'Measures and actions'!A98)</f>
        <v>3.3.3</v>
      </c>
      <c r="C99" s="13" t="str">
        <f>IF('Measures and actions'!B98:B98="","",'Measures and actions'!B98:B98)</f>
        <v>Early in the first half of 2016 marketing control measures of major aquatic resources of Peru have been strengthened.</v>
      </c>
    </row>
    <row r="100" spans="2:3" ht="60" customHeight="1">
      <c r="B100" s="22" t="str">
        <f>IF('Measures and actions'!A99="","",'Measures and actions'!A99)</f>
        <v>3.3.4</v>
      </c>
      <c r="C100" s="13" t="str">
        <f>IF('Measures and actions'!B99:B99="","",'Measures and actions'!B99:B99)</f>
        <v>At the end of the first half of 2016, an agreed government-multisectoral study reviews the functions of each government agency related to biodiversity use and coastal/marine ecosystems and propose control effectiveness, supervision and audit measures.</v>
      </c>
    </row>
    <row r="101" spans="2:3" ht="60" customHeight="1">
      <c r="B101" s="22" t="str">
        <f>IF('Measures and actions'!A100="","",'Measures and actions'!A100)</f>
        <v>3.3.5</v>
      </c>
      <c r="C101" s="13" t="str">
        <f>IF('Measures and actions'!B100:B100="","",'Measures and actions'!B100:B100)</f>
        <v>Early in the second half of 2016 protocols for the early warning, control and eradication of invasive alien species have been approved and strict control measures have been proposed and implemented to prevent their introduction within the country.</v>
      </c>
    </row>
    <row r="102" spans="2:3" ht="60" customHeight="1">
      <c r="B102" s="22" t="str">
        <f>IF('Measures and actions'!A101="","",'Measures and actions'!A101)</f>
        <v>3.3.6</v>
      </c>
      <c r="C102" s="13" t="str">
        <f>IF('Measures and actions'!B101:B101="","",'Measures and actions'!B101:B101)</f>
        <v>At the end of the second half of 2018 the sectoral, regional and local regulatory mechanisms have been strengthened to protect the flora, fauna and aquatic resources, with emphasis on those categorized as threatened.</v>
      </c>
    </row>
    <row r="103" spans="2:3" ht="60" customHeight="1">
      <c r="B103" s="22" t="str">
        <f>IF('Measures and actions'!A102="","",'Measures and actions'!A102)</f>
        <v>3.3.7</v>
      </c>
      <c r="C103" s="13" t="str">
        <f>IF('Measures and actions'!B102:B102="","",'Measures and actions'!B102:B102)</f>
        <v>At the end of the second half of 2018 new checkpoints of flora and fauna have been implemented on roads and strategic border areas of the country.</v>
      </c>
    </row>
    <row r="104" spans="2:3" ht="60" customHeight="1">
      <c r="B104" s="22" t="str">
        <f>IF('Measures and actions'!A103="","",'Measures and actions'!A103)</f>
        <v>3.3.8</v>
      </c>
      <c r="C104" s="13" t="str">
        <f>IF('Measures and actions'!B103:B103="","",'Measures and actions'!B103:B103)</f>
        <v>At the end of the second half of 2014 there is a work plan, agreed upon with the regional governments for the development of regional biodiversity strategies.</v>
      </c>
    </row>
    <row r="105" spans="2:3" ht="60" customHeight="1">
      <c r="B105" s="22" t="str">
        <f>IF('Measures and actions'!A104="","",'Measures and actions'!A104)</f>
        <v>4.1.1</v>
      </c>
      <c r="C105" s="13" t="str">
        <f>IF('Measures and actions'!B104:B104="","",'Measures and actions'!B104:B104)</f>
        <v>Towards the end of the second half of 2014 there is a sectoral coordination mechanism for integrated management of coastal marine ecosystems.</v>
      </c>
    </row>
    <row r="106" spans="2:3" ht="60" customHeight="1">
      <c r="B106" s="22" t="str">
        <f>IF('Measures and actions'!A105="","",'Measures and actions'!A105)</f>
        <v>4.1.2</v>
      </c>
      <c r="C106" s="13" t="str">
        <f>IF('Measures and actions'!B105:B105="","",'Measures and actions'!B105:B105)</f>
        <v xml:space="preserve">At the end of the first half of 2015 a preliminary diagnosis of the institutional capacities for the management of biodiversity in the three levels of government has been prepared. </v>
      </c>
    </row>
    <row r="107" spans="2:3" ht="60" customHeight="1">
      <c r="B107" s="22" t="str">
        <f>IF('Measures and actions'!A106="","",'Measures and actions'!A106)</f>
        <v>4.1.3</v>
      </c>
      <c r="C107" s="13" t="str">
        <f>IF('Measures and actions'!B106:B106="","",'Measures and actions'!B106:B106)</f>
        <v>At the end of the first half of 2015 there is a guide to direct the development of regional biodiversity strategies.</v>
      </c>
    </row>
    <row r="108" spans="2:3" ht="60" customHeight="1">
      <c r="B108" s="22" t="str">
        <f>IF('Measures and actions'!A107="","",'Measures and actions'!A107)</f>
        <v>4.1.4</v>
      </c>
      <c r="C108" s="13" t="str">
        <f>IF('Measures and actions'!B107:B107="","",'Measures and actions'!B107:B107)</f>
        <v>At the end of the first half of 2015 there is a multi-sectoral and consensual proposal among levels of government for the alignment of the different instruments of governance at national, regional and local levels in biodiversity.</v>
      </c>
    </row>
    <row r="109" spans="2:3" ht="60" customHeight="1">
      <c r="B109" s="22" t="str">
        <f>IF('Measures and actions'!A108="","",'Measures and actions'!A108)</f>
        <v>4.1.5</v>
      </c>
      <c r="C109" s="13" t="str">
        <f>IF('Measures and actions'!B108:B108="","",'Measures and actions'!B108:B108)</f>
        <v>At the end of the second half of 2015 budgetary programs associated with the in situ conservation of biological diversity have been articulated across sectors and across levels of government.</v>
      </c>
    </row>
    <row r="110" spans="2:3" ht="60" customHeight="1">
      <c r="B110" s="22" t="str">
        <f>IF('Measures and actions'!A109="","",'Measures and actions'!A109)</f>
        <v>4.1.6</v>
      </c>
      <c r="C110" s="13" t="str">
        <f>IF('Measures and actions'!B109:B109="","",'Measures and actions'!B109:B109)</f>
        <v>At the end of first half of 2016, training and updating activities have been designed and implemented to characterize the components of coastal-marine biodiversity.</v>
      </c>
    </row>
    <row r="111" spans="2:3" ht="60" customHeight="1">
      <c r="B111" s="22" t="str">
        <f>IF('Measures and actions'!A110="","",'Measures and actions'!A110)</f>
        <v>4.1.7</v>
      </c>
      <c r="C111" s="13" t="str">
        <f>IF('Measures and actions'!B110:B110="","",'Measures and actions'!B110:B110)</f>
        <v>At the end of the first half of 2016 the activities of the National Action Plan for Biological Diversity have been incorporated into a budget program that considers products and activities of all sectors and levels of government involved.</v>
      </c>
    </row>
    <row r="112" spans="2:3" ht="60" customHeight="1">
      <c r="B112" s="22" t="str">
        <f>IF('Measures and actions'!A111="","",'Measures and actions'!A111)</f>
        <v>4.1.8</v>
      </c>
      <c r="C112" s="13" t="str">
        <f>IF('Measures and actions'!B111:B111="","",'Measures and actions'!B111:B111)</f>
        <v>At the end of the first half of 2016 a proposal has been developed to implement e-government in public procedures associated with the use and conservation of biological diversity at the national, regional and local levels.</v>
      </c>
    </row>
    <row r="113" spans="2:3" ht="60" customHeight="1">
      <c r="B113" s="22" t="str">
        <f>IF('Measures and actions'!A112="","",'Measures and actions'!A112)</f>
        <v>4.1.9a</v>
      </c>
      <c r="C113" s="13" t="str">
        <f>IF('Measures and actions'!B112:B112="","",'Measures and actions'!B112:B112)</f>
        <v>At the end of the first half of 2016  mechanisms to coordinate national policies have been implemented in the ministries and the regional and local governments, for the proper implementation of the NBSAP.</v>
      </c>
    </row>
    <row r="114" spans="2:3" ht="60" customHeight="1">
      <c r="B114" s="22" t="str">
        <f>IF('Measures and actions'!A113="","",'Measures and actions'!A113)</f>
        <v>4.1.9b</v>
      </c>
      <c r="C114" s="13" t="str">
        <f>IF('Measures and actions'!B113:B113="","",'Measures and actions'!B113:B113)</f>
        <v>At the end of the first half of 2016  mechanisms to coordinate biodiversity budgets have been implemented in the ministries and the regional and local governments, for the proper implementation of the NBSAP.</v>
      </c>
    </row>
    <row r="115" spans="2:3" ht="60" customHeight="1">
      <c r="B115" s="22" t="str">
        <f>IF('Measures and actions'!A114="","",'Measures and actions'!A114)</f>
        <v>4.1.10</v>
      </c>
      <c r="C115" s="13" t="str">
        <f>IF('Measures and actions'!B114:B114="","",'Measures and actions'!B114:B114)</f>
        <v>At the end of the first half of 2016 an agreed government-multisectoral strategy for capacity building develops biodiversity management in every stakeholder and level of civil society.</v>
      </c>
    </row>
    <row r="116" spans="2:3" ht="60" customHeight="1">
      <c r="B116" s="22" t="str">
        <f>IF('Measures and actions'!A115="","",'Measures and actions'!A115)</f>
        <v>4.1.11</v>
      </c>
      <c r="C116" s="13" t="str">
        <f>IF('Measures and actions'!B115:B115="","",'Measures and actions'!B115:B115)</f>
        <v>Early in the second half of 2016 all regional governments have developed or updated their regional biodiversity strategies coordinating with the NBSAP.</v>
      </c>
    </row>
    <row r="117" spans="2:3" ht="60" customHeight="1">
      <c r="B117" s="22" t="str">
        <f>IF('Measures and actions'!A116="","",'Measures and actions'!A116)</f>
        <v>4.1.12</v>
      </c>
      <c r="C117" s="13" t="str">
        <f>IF('Measures and actions'!B116:B116="","",'Measures and actions'!B116:B116)</f>
        <v>At the end of the second half of 2016 a proposal has been made, multisectoral and agreed upon between levels of government, for public performance monitoring regarding biodiversity under a citizen service-oriented management approach.</v>
      </c>
    </row>
    <row r="118" spans="2:3" ht="60" customHeight="1">
      <c r="B118" s="22" t="str">
        <f>IF('Measures and actions'!A117="","",'Measures and actions'!A117)</f>
        <v>4.1.13</v>
      </c>
      <c r="C118" s="13" t="str">
        <f>IF('Measures and actions'!B117:B117="","",'Measures and actions'!B117:B117)</f>
        <v>At the end of the second half of 2017, an agreed government-multisectoral proposal promotes administrative procedures simplification in biodiversity conservation at the national, regional and local levels.</v>
      </c>
    </row>
    <row r="119" spans="2:3" ht="60" customHeight="1">
      <c r="B119" s="22" t="str">
        <f>IF('Measures and actions'!A118="","",'Measures and actions'!A118)</f>
        <v>4.1.14</v>
      </c>
      <c r="C119" s="13" t="str">
        <f>IF('Measures and actions'!B118:B118="","",'Measures and actions'!B118:B118)</f>
        <v>At the end of the second half of 2017 a study, to incorporate the management of biodiversity and associated ecosystem services in the different planning instruments and land use, will be completed</v>
      </c>
    </row>
    <row r="120" spans="2:3" ht="60" customHeight="1">
      <c r="B120" s="22" t="str">
        <f>IF('Measures and actions'!A119="","",'Measures and actions'!A119)</f>
        <v>4.1.15</v>
      </c>
      <c r="C120" s="13" t="str">
        <f>IF('Measures and actions'!B119:B119="","",'Measures and actions'!B119:B119)</f>
        <v>Early in the first half of 2018 the three levels of government have been trained and have substantially improved their capacity to manage biodiversity in a participatory manner.</v>
      </c>
    </row>
    <row r="121" spans="2:3" ht="60" customHeight="1">
      <c r="B121" s="22" t="str">
        <f>IF('Measures and actions'!A120="","",'Measures and actions'!A120)</f>
        <v>4.1.16</v>
      </c>
      <c r="C121" s="13" t="str">
        <f>IF('Measures and actions'!B120:B120="","",'Measures and actions'!B120:B120)</f>
        <v>Towards the end of the second half of 2018 proposals for conservation and sustainable / productive use of biodiversity have been included in at least ten concerted regional development plans.</v>
      </c>
    </row>
    <row r="122" spans="2:3" ht="60" customHeight="1">
      <c r="B122" s="22" t="str">
        <f>IF('Measures and actions'!A121="","",'Measures and actions'!A121)</f>
        <v>4.1.17</v>
      </c>
      <c r="C122" s="13" t="str">
        <f>IF('Measures and actions'!B121:B121="","",'Measures and actions'!B121:B121)</f>
        <v>Towards the end of the second half of 2018 proposals have been evaluated and developed, if necessary, to articulate the regulations associated with the management of  biodiversity at the national, regional and local levels.</v>
      </c>
    </row>
    <row r="123" spans="2:3" ht="60" customHeight="1">
      <c r="B123" s="22" t="str">
        <f>IF('Measures and actions'!A122="","",'Measures and actions'!A122)</f>
        <v>4.1.18</v>
      </c>
      <c r="C123" s="13" t="str">
        <f>IF('Measures and actions'!B122:B122="","",'Measures and actions'!B122:B122)</f>
        <v>At the end of the first half 2015 implementation of the National Program of Science, Technology and Innovation for the Assessment of Biodiversity has started.</v>
      </c>
    </row>
    <row r="124" spans="2:3" ht="60" customHeight="1">
      <c r="B124" s="22" t="str">
        <f>IF('Measures and actions'!A123="","",'Measures and actions'!A123)</f>
        <v>5.1.1</v>
      </c>
      <c r="C124" s="13" t="str">
        <f>IF('Measures and actions'!B123:B123="","",'Measures and actions'!B123:B123)</f>
        <v>At the end of the second half of 2015 national programs and regional monitoring of coastal marine biodiversity have been strengthened to evaluate and predict the potential impacts of natural events on coastal marine ecosystems.</v>
      </c>
    </row>
    <row r="125" spans="2:3" ht="60" customHeight="1">
      <c r="B125" s="22" t="str">
        <f>IF('Measures and actions'!A124="","",'Measures and actions'!A124)</f>
        <v>5.1.2</v>
      </c>
      <c r="C125" s="13" t="str">
        <f>IF('Measures and actions'!B124:B124="","",'Measures and actions'!B124:B124)</f>
        <v>At the end of the second half of 2015 the technical and scientific information generated on genetic richness has been stored in a database, systematized and disseminated to support decision-making of its conservation and sustainable use.</v>
      </c>
    </row>
    <row r="126" spans="2:3" ht="60" customHeight="1">
      <c r="B126" s="22" t="str">
        <f>IF('Measures and actions'!A125="","",'Measures and actions'!A125)</f>
        <v>5.1.3</v>
      </c>
      <c r="C126" s="13" t="str">
        <f>IF('Measures and actions'!B125:B125="","",'Measures and actions'!B125:B125)</f>
        <v>Early in the first half of 2016 a study has been conducted to assess and identify "key species and ecosystems" or "functional groups of key species"</v>
      </c>
    </row>
    <row r="127" spans="2:3" ht="60" customHeight="1">
      <c r="B127" s="22" t="str">
        <f>IF('Measures and actions'!A126="","",'Measures and actions'!A126)</f>
        <v>5.1.4</v>
      </c>
      <c r="C127" s="13" t="str">
        <f>IF('Measures and actions'!B126:B126="","",'Measures and actions'!B126:B126)</f>
        <v>At the end of the first half of 2016 information systems related to the management of biodiversity  have been strengthened (SINIA, sniffs, IDers, etc.) and  some protocols were created to guide information exchange.</v>
      </c>
    </row>
    <row r="128" spans="2:3" ht="60" customHeight="1">
      <c r="B128" s="22" t="str">
        <f>IF('Measures and actions'!A127="","",'Measures and actions'!A127)</f>
        <v>5.1.5</v>
      </c>
      <c r="C128" s="13" t="str">
        <f>IF('Measures and actions'!B127:B127="","",'Measures and actions'!B127:B127)</f>
        <v>At the end of the first half of 2016 at least fifteen research projects have been developed, with informed consent of indigenous peoples and local populations, as appropriate, linked to ecosystems or species of conservation importance in Peru.</v>
      </c>
    </row>
    <row r="129" spans="2:3" ht="60" customHeight="1">
      <c r="B129" s="22" t="str">
        <f>IF('Measures and actions'!A128="","",'Measures and actions'!A128)</f>
        <v>5.1.6</v>
      </c>
      <c r="C129" s="13" t="str">
        <f>IF('Measures and actions'!B128:B128="","",'Measures and actions'!B128:B128)</f>
        <v xml:space="preserve">At the end of the first half of 2016 there is a national platform for exchanging biodiversity information including scientific and academic institutions and experts, which will serve as a space to facilitate biodiversity management in Perú. </v>
      </c>
    </row>
    <row r="130" spans="2:3" ht="60" customHeight="1">
      <c r="B130" s="22" t="str">
        <f>IF('Measures and actions'!A129="","",'Measures and actions'!A129)</f>
        <v>5.1.7</v>
      </c>
      <c r="C130" s="13" t="str">
        <f>IF('Measures and actions'!B129:B129="","",'Measures and actions'!B129:B129)</f>
        <v>Towards the end of the first half of 2016 curricula and technical, undergraduate and graduate programs related to biodiversity have been strengthened and improved.</v>
      </c>
    </row>
    <row r="131" spans="2:3" ht="60" customHeight="1">
      <c r="B131" s="22" t="str">
        <f>IF('Measures and actions'!A130="","",'Measures and actions'!A130)</f>
        <v>5.1.8</v>
      </c>
      <c r="C131" s="13" t="str">
        <f>IF('Measures and actions'!B130:B130="","",'Measures and actions'!B130:B130)</f>
        <v>Towards the end of the second half of 2016 there is a network of reference centers on marine biodiversity, integrated to the network of ex situ conservation centers.</v>
      </c>
    </row>
    <row r="132" spans="2:3" ht="60" customHeight="1">
      <c r="B132" s="22" t="str">
        <f>IF('Measures and actions'!A131="","",'Measures and actions'!A131)</f>
        <v>5.1.9</v>
      </c>
      <c r="C132" s="13" t="str">
        <f>IF('Measures and actions'!B131:B131="","",'Measures and actions'!B131:B131)</f>
        <v>At the end of the second half of 2016, an agreed government-multisectoral proposal monitors the conservation of biological diversity and related services, whose implementation will take place gradually until 2018.</v>
      </c>
    </row>
    <row r="133" spans="2:3" ht="60" customHeight="1">
      <c r="B133" s="22" t="str">
        <f>IF('Measures and actions'!A132="","",'Measures and actions'!A132)</f>
        <v>5.1.10</v>
      </c>
      <c r="C133" s="13" t="str">
        <f>IF('Measures and actions'!B132:B132="","",'Measures and actions'!B132:B132)</f>
        <v>At the end of the second half of 2016 implementation of at least four good practices in the use of information technology for knowledge management on biodiversity has started.</v>
      </c>
    </row>
    <row r="134" spans="2:3" ht="60" customHeight="1">
      <c r="B134" s="22" t="str">
        <f>IF('Measures and actions'!A133="","",'Measures and actions'!A133)</f>
        <v>5.1.11</v>
      </c>
      <c r="C134" s="13" t="str">
        <f>IF('Measures and actions'!B133:B133="","",'Measures and actions'!B133:B133)</f>
        <v>Late in the second half of 2016 progress has been made in implementing scientific collections and reference centers of coastal marine flora and fauna of Peru.</v>
      </c>
    </row>
    <row r="135" spans="2:3" ht="60" customHeight="1">
      <c r="B135" s="22" t="str">
        <f>IF('Measures and actions'!A134="","",'Measures and actions'!A134)</f>
        <v>5.1.12</v>
      </c>
      <c r="C135" s="13" t="str">
        <f>IF('Measures and actions'!B134:B134="","",'Measures and actions'!B134:B134)</f>
        <v>Towards the end of the second half of 2016 progress has been made in the national inventory of coastal marine biodiversity.</v>
      </c>
    </row>
    <row r="136" spans="2:3" ht="60" customHeight="1">
      <c r="B136" s="22" t="str">
        <f>IF('Measures and actions'!A135="","",'Measures and actions'!A135)</f>
        <v>5.1.13</v>
      </c>
      <c r="C136" s="13" t="str">
        <f>IF('Measures and actions'!B135:B135="","",'Measures and actions'!B135:B135)</f>
        <v>At the end of the second half of 2016 the national forestry and wildlife inventory has advanced significantly, as well as iniciatives on inventories of permanent production forests.</v>
      </c>
    </row>
    <row r="137" spans="2:3" ht="60" customHeight="1">
      <c r="B137" s="22" t="str">
        <f>IF('Measures and actions'!A136="","",'Measures and actions'!A136)</f>
        <v>5.1.14</v>
      </c>
      <c r="C137" s="13" t="str">
        <f>IF('Measures and actions'!B136:B136="","",'Measures and actions'!B136:B136)</f>
        <v>Early in the first half of 2017, there are at least ten technological packages based on biodiversity products and managed in sustainable production lines primarily managed by indigenous peoples and local communities.</v>
      </c>
    </row>
    <row r="138" spans="2:3" ht="60" customHeight="1">
      <c r="B138" s="22" t="str">
        <f>IF('Measures and actions'!A137="","",'Measures and actions'!A137)</f>
        <v>5.1.15</v>
      </c>
      <c r="C138" s="13" t="str">
        <f>IF('Measures and actions'!B137:B137="","",'Measures and actions'!B137:B137)</f>
        <v>Early in the first half of 2017 there is a strategy to strengthen the Technological Innovation Centers in biodiversity.</v>
      </c>
    </row>
    <row r="139" spans="2:3" ht="60" customHeight="1">
      <c r="B139" s="22" t="str">
        <f>IF('Measures and actions'!A138="","",'Measures and actions'!A138)</f>
        <v>5.1.16</v>
      </c>
      <c r="C139" s="13" t="str">
        <f>IF('Measures and actions'!B138:B138="","",'Measures and actions'!B138:B138)</f>
        <v>At the end of the second half of 2018, there are agreed government-multisectoral standards and protocols to assess the quality of the baseline studies of biodiversity and online environmental management tools.</v>
      </c>
    </row>
    <row r="140" spans="2:3" ht="60" customHeight="1">
      <c r="B140" s="22" t="str">
        <f>IF('Measures and actions'!A139="","",'Measures and actions'!A139)</f>
        <v>5.1.17</v>
      </c>
      <c r="C140" s="13" t="str">
        <f>IF('Measures and actions'!B139:B139="","",'Measures and actions'!B139:B139)</f>
        <v>At the end of the first half of 2016 an action plan to develop or complete inventories and geo-referenced maps of the genetic richness of the 10 priority species or groups of native and naturalized species has been developed</v>
      </c>
    </row>
    <row r="141" spans="2:3" ht="60" customHeight="1">
      <c r="B141" s="22" t="str">
        <f>IF('Measures and actions'!A140="","",'Measures and actions'!A140)</f>
        <v>5.2.1</v>
      </c>
      <c r="C141" s="13" t="str">
        <f>IF('Measures and actions'!B140:B140="","",'Measures and actions'!B140:B140)</f>
        <v>Towards the end of the second half of 2016,  there is an assessment of the state of knowledge of the genetic richness, including its territorial distribution, of 10 species or groups of native and naturalized species.</v>
      </c>
    </row>
    <row r="142" spans="2:3" ht="60" customHeight="1">
      <c r="B142" s="22" t="str">
        <f>IF('Measures and actions'!A141="","",'Measures and actions'!A141)</f>
        <v>5.2.2</v>
      </c>
      <c r="C142" s="13" t="str">
        <f>IF('Measures and actions'!B141:B141="","",'Measures and actions'!B141:B141)</f>
        <v>At the end of the second half of 2018 there are inventories and geo-referenced maps of the genetic diversity of eight species or groups of priority species, including one of each type: cultivated, wild and hydrobiological.</v>
      </c>
    </row>
    <row r="143" spans="2:3" ht="60" customHeight="1">
      <c r="B143" s="22" t="str">
        <f>IF('Measures and actions'!A142="","",'Measures and actions'!A142)</f>
        <v>5.2.3</v>
      </c>
      <c r="C143" s="13" t="str">
        <f>IF('Measures and actions'!B142:B142="","",'Measures and actions'!B142:B142)</f>
        <v>Towards the end of the second half of 2018 important areas have been identified, defined and characterized for the conservation of at least eight species or groups of prioritized species</v>
      </c>
    </row>
    <row r="144" spans="2:3" ht="60" customHeight="1">
      <c r="B144" s="22" t="str">
        <f>IF('Measures and actions'!A143="","",'Measures and actions'!A143)</f>
        <v>5.2.4</v>
      </c>
      <c r="C144" s="13" t="str">
        <f>IF('Measures and actions'!B143:B143="","",'Measures and actions'!B143:B143)</f>
        <v>At the end of the second half of 2018, the technical and scientific information regarding genetic richness has been stored in a database, systematized and disseminated in support of decision-making.</v>
      </c>
    </row>
    <row r="145" spans="2:3" ht="60" customHeight="1">
      <c r="B145" s="22" t="str">
        <f>IF('Measures and actions'!A144="","",'Measures and actions'!A144)</f>
        <v>5.2.5</v>
      </c>
      <c r="C145" s="13" t="str">
        <f>IF('Measures and actions'!B144:B144="","",'Measures and actions'!B144:B144)</f>
        <v>Towards the end of the second half of 2016 rules relating to the protection of traditional knowledge associated to biodiversity have been revised and, if applicable, have proposed the necessary improvements</v>
      </c>
    </row>
    <row r="146" spans="2:3" ht="60" customHeight="1">
      <c r="B146" s="22" t="str">
        <f>IF('Measures and actions'!A145="","",'Measures and actions'!A145)</f>
        <v>5.3.1</v>
      </c>
      <c r="C146" s="13" t="str">
        <f>IF('Measures and actions'!B145:B145="","",'Measures and actions'!B145:B145)</f>
        <v>Towards the end of the second half of 2016 information has been updated and there is a diagnosis on the traditional knowledge of indigenous peoples and local populations techniques related to the conservation and sustainable use of biological diversity.</v>
      </c>
    </row>
    <row r="147" spans="2:3" ht="60" customHeight="1">
      <c r="B147" s="22" t="str">
        <f>IF('Measures and actions'!A146="","",'Measures and actions'!A146)</f>
        <v>5.3.2</v>
      </c>
      <c r="C147" s="13" t="str">
        <f>IF('Measures and actions'!B146:B146="","",'Measures and actions'!B146:B146)</f>
        <v>Towards the end of the second half of 2016 records of traditional knowledge have been consolidated under the national legislation framework .</v>
      </c>
    </row>
    <row r="148" spans="2:3" ht="60" customHeight="1">
      <c r="B148" s="22" t="str">
        <f>IF('Measures and actions'!A147="","",'Measures and actions'!A147)</f>
        <v>5.3.3</v>
      </c>
      <c r="C148" s="13" t="str">
        <f>IF('Measures and actions'!B147:B147="","",'Measures and actions'!B147:B147)</f>
        <v>Towards the end of the second half of 2016 the number of records of traditional knowledge associated with biological resources has increased by 10%.</v>
      </c>
    </row>
    <row r="149" spans="2:3" ht="60" customHeight="1">
      <c r="B149" s="22" t="str">
        <f>IF('Measures and actions'!A148="","",'Measures and actions'!A148)</f>
        <v>5.3.4</v>
      </c>
      <c r="C149" s="13" t="str">
        <f>IF('Measures and actions'!B148:B148="","",'Measures and actions'!B148:B148)</f>
        <v>Towards the end of the second half of 2016 a national registration system, of knowledge, technologies, traditional knowledge and practices concerning biodiversity and ecosystem good/services it provides, has been established.</v>
      </c>
    </row>
    <row r="150" spans="2:3" ht="60" customHeight="1">
      <c r="B150" s="22" t="str">
        <f>IF('Measures and actions'!A149="","",'Measures and actions'!A149)</f>
        <v>5.3.5</v>
      </c>
      <c r="C150" s="13" t="str">
        <f>IF('Measures and actions'!B149:B149="","",'Measures and actions'!B149:B149)</f>
        <v>Towards the end of the second half of 2015 an assessment of the state of governance for biodiversity management in Peru has been made and includes an analysis of obstacles and recommendations.</v>
      </c>
    </row>
    <row r="151" spans="2:3" ht="60" customHeight="1">
      <c r="B151" s="22" t="str">
        <f>IF('Measures and actions'!A150="","",'Measures and actions'!A150)</f>
        <v>6.1.1</v>
      </c>
      <c r="C151" s="13" t="str">
        <f>IF('Measures and actions'!B150:B150="","",'Measures and actions'!B150:B150)</f>
        <v>At the end of the second half of 2015, the existing citizen participation instances have been strengthened, in particular those in which indigenous peoples representatives are involved in planning decisions with all biodiversity decision-makers.</v>
      </c>
    </row>
    <row r="152" spans="2:3" ht="60" customHeight="1">
      <c r="B152" s="22" t="str">
        <f>IF('Measures and actions'!A151="","",'Measures and actions'!A151)</f>
        <v>6.1.2</v>
      </c>
      <c r="C152" s="13" t="str">
        <f>IF('Measures and actions'!B151:B151="","",'Measures and actions'!B151:B151)</f>
        <v>Towards the end of the first half of 2016 there is a record of successful initiatives of participatory governance of biodiversity at the national, regional and local levels. This record is fed back annually, validated by indigenous peoples.</v>
      </c>
    </row>
    <row r="153" spans="2:3" ht="60" customHeight="1">
      <c r="B153" s="22" t="str">
        <f>IF('Measures and actions'!A152="","",'Measures and actions'!A152)</f>
        <v>6.1.3</v>
      </c>
      <c r="C153" s="13" t="str">
        <f>IF('Measures and actions'!B152:B152="","",'Measures and actions'!B152:B152)</f>
        <v>Towards the end of the first half of 2016, five successful participatory governance initiatives have been promoted, with special emphasis on the local or community management of biodiversity, with the participation of indigenous peoples.</v>
      </c>
    </row>
    <row r="154" spans="2:3" ht="60" customHeight="1">
      <c r="B154" s="22" t="str">
        <f>IF('Measures and actions'!A153="","",'Measures and actions'!A153)</f>
        <v>6.1.4</v>
      </c>
      <c r="C154" s="13" t="str">
        <f>IF('Measures and actions'!B153:B153="","",'Measures and actions'!B153:B153)</f>
        <v>Towards the end of the second half of 2016, there are annual incentives and best practices acknowledgements that encourage citizen participation in biodiversity participation at the national, regional or local level.</v>
      </c>
    </row>
    <row r="155" spans="2:3" ht="60" customHeight="1">
      <c r="B155" s="22" t="str">
        <f>IF('Measures and actions'!A154="","",'Measures and actions'!A154)</f>
        <v>6.1.5</v>
      </c>
      <c r="C155" s="13" t="str">
        <f>IF('Measures and actions'!B154:B154="","",'Measures and actions'!B154:B154)</f>
        <v>Towards the end of the second half of 2016, at least four public-private partnerships have been generated and strengthened, and count on the participation of indigenous peoples and the local population.</v>
      </c>
    </row>
    <row r="156" spans="2:3" ht="60" customHeight="1">
      <c r="B156" s="22" t="str">
        <f>IF('Measures and actions'!A155="","",'Measures and actions'!A155)</f>
        <v>6.1.6</v>
      </c>
      <c r="C156" s="13" t="str">
        <f>IF('Measures and actions'!B155:B155="","",'Measures and actions'!B155:B155)</f>
        <v>Towards the end of the second half of 2016, five public institutions have developed innovative and efficient mechanisms to promote access to information on biodiversity to citizens, particularly indigenous peoples and local populations in rural areas.</v>
      </c>
    </row>
    <row r="157" spans="2:3" ht="60" customHeight="1">
      <c r="B157" s="22" t="str">
        <f>IF('Measures and actions'!A156="","",'Measures and actions'!A156)</f>
        <v>6.1.7</v>
      </c>
      <c r="C157" s="13" t="str">
        <f>IF('Measures and actions'!B156:B156="","",'Measures and actions'!B156:B156)</f>
        <v>At the end of the second half of 2016 there is a compliance report of the instruments for strengthening the governance of participatory management of biodiversity.</v>
      </c>
    </row>
    <row r="158" spans="2:3" ht="60" customHeight="1">
      <c r="B158" s="22" t="str">
        <f>IF('Measures and actions'!A157="","",'Measures and actions'!A157)</f>
        <v>6.1.8</v>
      </c>
      <c r="C158" s="13" t="str">
        <f>IF('Measures and actions'!B157:B157="","",'Measures and actions'!B157:B157)</f>
        <v>Towards the end of the second half of 2016, there are participation mechanisms and articulated management capabilities for decentralized management of biodiversity, with emphasis on local authorities and other stakeholders.</v>
      </c>
    </row>
    <row r="159" spans="2:3" ht="60" customHeight="1">
      <c r="B159" s="22" t="str">
        <f>IF('Measures and actions'!A158="","",'Measures and actions'!A158)</f>
        <v>6.1.9</v>
      </c>
      <c r="C159" s="13" t="str">
        <f>IF('Measures and actions'!B158:B158="","",'Measures and actions'!B158:B158)</f>
        <v>At the end of the second half of 2017, ten regional or local governments have generated skills to local organizations and have provided technical support to at least one local biodiversity management pilot project.</v>
      </c>
    </row>
    <row r="160" spans="2:3" ht="60" customHeight="1">
      <c r="B160" s="22" t="str">
        <f>IF('Measures and actions'!A159="","",'Measures and actions'!A159)</f>
        <v>6.1.10</v>
      </c>
      <c r="C160" s="13" t="str">
        <f>IF('Measures and actions'!B159:B159="","",'Measures and actions'!B159:B159)</f>
        <v>Towards the end of the second half of 2018, at least ten regional governments have strengthened the organizations of indigenous peoples and social organizations related to the in situ management of biodiversity.</v>
      </c>
    </row>
    <row r="161" spans="2:3" ht="60" customHeight="1">
      <c r="B161" s="22" t="str">
        <f>IF('Measures and actions'!A160="","",'Measures and actions'!A160)</f>
        <v/>
      </c>
      <c r="C161" s="13" t="str">
        <f>IF('Measures and actions'!B160:B160="","",'Measures and actions'!B160:B160)</f>
        <v/>
      </c>
    </row>
    <row r="162" spans="2:3" ht="60" customHeight="1">
      <c r="B162" s="22" t="str">
        <f>IF('Measures and actions'!A161="","",'Measures and actions'!A161)</f>
        <v/>
      </c>
      <c r="C162" s="13" t="str">
        <f>IF('Measures and actions'!B161:B161="","",'Measures and actions'!B161:B161)</f>
        <v/>
      </c>
    </row>
    <row r="163" spans="2:3" ht="60" customHeight="1">
      <c r="B163" s="22" t="str">
        <f>IF('Measures and actions'!A162="","",'Measures and actions'!A162)</f>
        <v/>
      </c>
      <c r="C163" s="13" t="str">
        <f>IF('Measures and actions'!B162:B162="","",'Measures and actions'!B162:B162)</f>
        <v/>
      </c>
    </row>
    <row r="164" spans="2:3" ht="60" customHeight="1">
      <c r="B164" s="22" t="str">
        <f>IF('Measures and actions'!A163="","",'Measures and actions'!A163)</f>
        <v/>
      </c>
      <c r="C164" s="13" t="str">
        <f>IF('Measures and actions'!B163:B163="","",'Measures and actions'!B163:B163)</f>
        <v/>
      </c>
    </row>
    <row r="165" spans="2:3" ht="60" customHeight="1">
      <c r="B165" s="22" t="str">
        <f>IF('Measures and actions'!A164="","",'Measures and actions'!A164)</f>
        <v/>
      </c>
      <c r="C165" s="13" t="str">
        <f>IF('Measures and actions'!B164:B164="","",'Measures and actions'!B164:B164)</f>
        <v/>
      </c>
    </row>
    <row r="166" spans="2:3" ht="60" customHeight="1">
      <c r="B166" s="22" t="str">
        <f>IF('Measures and actions'!A165="","",'Measures and actions'!A165)</f>
        <v/>
      </c>
      <c r="C166" s="13" t="str">
        <f>IF('Measures and actions'!B165:B165="","",'Measures and actions'!B165:B165)</f>
        <v/>
      </c>
    </row>
    <row r="167" spans="2:3" ht="60" customHeight="1">
      <c r="B167" s="22" t="str">
        <f>IF('Measures and actions'!A166="","",'Measures and actions'!A166)</f>
        <v/>
      </c>
      <c r="C167" s="13" t="str">
        <f>IF('Measures and actions'!B166:B166="","",'Measures and actions'!B166:B166)</f>
        <v/>
      </c>
    </row>
    <row r="168" spans="2:3" ht="60" customHeight="1">
      <c r="B168" s="22" t="str">
        <f>IF('Measures and actions'!A167="","",'Measures and actions'!A167)</f>
        <v/>
      </c>
      <c r="C168" s="13" t="str">
        <f>IF('Measures and actions'!B167:B167="","",'Measures and actions'!B167:B167)</f>
        <v/>
      </c>
    </row>
    <row r="169" spans="2:3" ht="60" customHeight="1">
      <c r="B169" s="22" t="str">
        <f>IF('Measures and actions'!A168="","",'Measures and actions'!A168)</f>
        <v/>
      </c>
      <c r="C169" s="13" t="str">
        <f>IF('Measures and actions'!B168:B168="","",'Measures and actions'!B168:B168)</f>
        <v/>
      </c>
    </row>
    <row r="170" spans="2:3" ht="60" customHeight="1">
      <c r="B170" s="22" t="str">
        <f>IF('Measures and actions'!A169="","",'Measures and actions'!A169)</f>
        <v/>
      </c>
      <c r="C170" s="13" t="str">
        <f>IF('Measures and actions'!B169:B169="","",'Measures and actions'!B169:B169)</f>
        <v/>
      </c>
    </row>
    <row r="171" spans="2:3" ht="60" customHeight="1">
      <c r="B171" s="22" t="str">
        <f>IF('Measures and actions'!A170="","",'Measures and actions'!A170)</f>
        <v/>
      </c>
      <c r="C171" s="13" t="str">
        <f>IF('Measures and actions'!B170:B170="","",'Measures and actions'!B170:B170)</f>
        <v/>
      </c>
    </row>
    <row r="172" spans="2:3" ht="60" customHeight="1">
      <c r="B172" s="22" t="str">
        <f>IF('Measures and actions'!A171="","",'Measures and actions'!A171)</f>
        <v/>
      </c>
      <c r="C172" s="13" t="str">
        <f>IF('Measures and actions'!B171:B171="","",'Measures and actions'!B171:B171)</f>
        <v/>
      </c>
    </row>
    <row r="173" spans="2:3" ht="60" customHeight="1">
      <c r="B173" s="22" t="str">
        <f>IF('Measures and actions'!A172="","",'Measures and actions'!A172)</f>
        <v/>
      </c>
      <c r="C173" s="13" t="str">
        <f>IF('Measures and actions'!B172:B172="","",'Measures and actions'!B172:B172)</f>
        <v/>
      </c>
    </row>
    <row r="174" spans="2:3" ht="60" customHeight="1">
      <c r="B174" s="22" t="str">
        <f>IF('Measures and actions'!A173="","",'Measures and actions'!A173)</f>
        <v/>
      </c>
      <c r="C174" s="13" t="str">
        <f>IF('Measures and actions'!B173:B173="","",'Measures and actions'!B173:B173)</f>
        <v/>
      </c>
    </row>
    <row r="175" spans="2:3" ht="60" customHeight="1">
      <c r="B175" s="22" t="str">
        <f>IF('Measures and actions'!A174="","",'Measures and actions'!A174)</f>
        <v/>
      </c>
      <c r="C175" s="13" t="str">
        <f>IF('Measures and actions'!B174:B174="","",'Measures and actions'!B174:B174)</f>
        <v/>
      </c>
    </row>
    <row r="176" spans="2:3" ht="60" customHeight="1">
      <c r="B176" s="22" t="str">
        <f>IF('Measures and actions'!A175="","",'Measures and actions'!A175)</f>
        <v/>
      </c>
      <c r="C176" s="13" t="str">
        <f>IF('Measures and actions'!B175:B175="","",'Measures and actions'!B175:B175)</f>
        <v/>
      </c>
    </row>
    <row r="177" spans="2:3" ht="60" customHeight="1">
      <c r="B177" s="22" t="str">
        <f>IF('Measures and actions'!A176="","",'Measures and actions'!A176)</f>
        <v/>
      </c>
      <c r="C177" s="13" t="str">
        <f>IF('Measures and actions'!B176:B176="","",'Measures and actions'!B176:B176)</f>
        <v/>
      </c>
    </row>
    <row r="178" spans="2:3" ht="60" customHeight="1">
      <c r="B178" s="22" t="str">
        <f>IF('Measures and actions'!A177="","",'Measures and actions'!A177)</f>
        <v/>
      </c>
      <c r="C178" s="13" t="str">
        <f>IF('Measures and actions'!B177:B177="","",'Measures and actions'!B177:B177)</f>
        <v/>
      </c>
    </row>
    <row r="179" spans="2:3" ht="60" customHeight="1">
      <c r="B179" s="22" t="str">
        <f>IF('Measures and actions'!A178="","",'Measures and actions'!A178)</f>
        <v/>
      </c>
      <c r="C179" s="13" t="str">
        <f>IF('Measures and actions'!B178:B178="","",'Measures and actions'!B178:B178)</f>
        <v/>
      </c>
    </row>
    <row r="180" spans="2:3" ht="60" customHeight="1">
      <c r="B180" s="22" t="str">
        <f>IF('Measures and actions'!A179="","",'Measures and actions'!A179)</f>
        <v/>
      </c>
      <c r="C180" s="13" t="str">
        <f>IF('Measures and actions'!B179:B179="","",'Measures and actions'!B179:B179)</f>
        <v/>
      </c>
    </row>
    <row r="181" spans="2:3" ht="60" customHeight="1">
      <c r="B181" s="22" t="str">
        <f>IF('Measures and actions'!A180="","",'Measures and actions'!A180)</f>
        <v/>
      </c>
      <c r="C181" s="13" t="str">
        <f>IF('Measures and actions'!B180:B180="","",'Measures and actions'!B180:B180)</f>
        <v/>
      </c>
    </row>
    <row r="182" spans="2:3" ht="60" customHeight="1">
      <c r="B182" s="22" t="str">
        <f>IF('Measures and actions'!A181="","",'Measures and actions'!A181)</f>
        <v/>
      </c>
      <c r="C182" s="13" t="str">
        <f>IF('Measures and actions'!B181:B181="","",'Measures and actions'!B181:B181)</f>
        <v/>
      </c>
    </row>
    <row r="183" spans="2:3" ht="60" customHeight="1">
      <c r="B183" s="22" t="str">
        <f>IF('Measures and actions'!A182="","",'Measures and actions'!A182)</f>
        <v/>
      </c>
      <c r="C183" s="13" t="str">
        <f>IF('Measures and actions'!B182:B182="","",'Measures and actions'!B182:B182)</f>
        <v/>
      </c>
    </row>
    <row r="184" spans="2:3" ht="60" customHeight="1">
      <c r="B184" s="22" t="str">
        <f>IF('Measures and actions'!A183="","",'Measures and actions'!A183)</f>
        <v/>
      </c>
      <c r="C184" s="13" t="str">
        <f>IF('Measures and actions'!B183:B183="","",'Measures and actions'!B183:B183)</f>
        <v/>
      </c>
    </row>
    <row r="185" spans="2:3" ht="60" customHeight="1">
      <c r="B185" s="22" t="str">
        <f>IF('Measures and actions'!A184="","",'Measures and actions'!A184)</f>
        <v/>
      </c>
      <c r="C185" s="13" t="str">
        <f>IF('Measures and actions'!B184:B184="","",'Measures and actions'!B184:B184)</f>
        <v/>
      </c>
    </row>
    <row r="186" spans="2:3" ht="60" customHeight="1">
      <c r="B186" s="22" t="str">
        <f>IF('Measures and actions'!A185="","",'Measures and actions'!A185)</f>
        <v/>
      </c>
      <c r="C186" s="13" t="str">
        <f>IF('Measures and actions'!B185:B185="","",'Measures and actions'!B185:B185)</f>
        <v/>
      </c>
    </row>
    <row r="187" spans="2:3" ht="60" customHeight="1">
      <c r="B187" s="22" t="str">
        <f>IF('Measures and actions'!A186="","",'Measures and actions'!A186)</f>
        <v/>
      </c>
      <c r="C187" s="13" t="str">
        <f>IF('Measures and actions'!B186:B186="","",'Measures and actions'!B186:B186)</f>
        <v/>
      </c>
    </row>
    <row r="188" spans="2:3" ht="60" customHeight="1">
      <c r="B188" s="22" t="str">
        <f>IF('Measures and actions'!A187="","",'Measures and actions'!A187)</f>
        <v/>
      </c>
      <c r="C188" s="13" t="str">
        <f>IF('Measures and actions'!B187:B187="","",'Measures and actions'!B187:B187)</f>
        <v/>
      </c>
    </row>
    <row r="189" spans="2:3" ht="60" customHeight="1">
      <c r="B189" s="22" t="str">
        <f>IF('Measures and actions'!A188="","",'Measures and actions'!A188)</f>
        <v/>
      </c>
      <c r="C189" s="13" t="str">
        <f>IF('Measures and actions'!B188:B188="","",'Measures and actions'!B188:B188)</f>
        <v/>
      </c>
    </row>
    <row r="190" spans="2:3" ht="60" customHeight="1">
      <c r="B190" s="22" t="str">
        <f>IF('Measures and actions'!A189="","",'Measures and actions'!A189)</f>
        <v/>
      </c>
      <c r="C190" s="13" t="str">
        <f>IF('Measures and actions'!B189:B189="","",'Measures and actions'!B189:B189)</f>
        <v/>
      </c>
    </row>
    <row r="191" spans="2:3" ht="60" customHeight="1">
      <c r="B191" s="22" t="str">
        <f>IF('Measures and actions'!A190="","",'Measures and actions'!A190)</f>
        <v/>
      </c>
      <c r="C191" s="13" t="str">
        <f>IF('Measures and actions'!B190:B190="","",'Measures and actions'!B190:B190)</f>
        <v/>
      </c>
    </row>
    <row r="192" spans="2:3" ht="60" customHeight="1">
      <c r="B192" s="22" t="str">
        <f>IF('Measures and actions'!A191="","",'Measures and actions'!A191)</f>
        <v/>
      </c>
      <c r="C192" s="13" t="str">
        <f>IF('Measures and actions'!B191:B191="","",'Measures and actions'!B191:B191)</f>
        <v/>
      </c>
    </row>
    <row r="193" spans="2:3" ht="60" customHeight="1">
      <c r="B193" s="22" t="str">
        <f>IF('Measures and actions'!A192="","",'Measures and actions'!A192)</f>
        <v/>
      </c>
      <c r="C193" s="13" t="str">
        <f>IF('Measures and actions'!B192:B192="","",'Measures and actions'!B192:B192)</f>
        <v/>
      </c>
    </row>
    <row r="194" spans="2:3" ht="60" customHeight="1">
      <c r="B194" s="22" t="str">
        <f>IF('Measures and actions'!A193="","",'Measures and actions'!A193)</f>
        <v/>
      </c>
      <c r="C194" s="13" t="str">
        <f>IF('Measures and actions'!B193:B193="","",'Measures and actions'!B193:B193)</f>
        <v/>
      </c>
    </row>
    <row r="195" spans="2:3" ht="60" customHeight="1">
      <c r="B195" s="22" t="str">
        <f>IF('Measures and actions'!A194="","",'Measures and actions'!A194)</f>
        <v/>
      </c>
      <c r="C195" s="13" t="str">
        <f>IF('Measures and actions'!B194:B194="","",'Measures and actions'!B194:B194)</f>
        <v/>
      </c>
    </row>
    <row r="196" spans="2:3" ht="60" customHeight="1">
      <c r="B196" s="22" t="str">
        <f>IF('Measures and actions'!A195="","",'Measures and actions'!A195)</f>
        <v/>
      </c>
      <c r="C196" s="13" t="str">
        <f>IF('Measures and actions'!B195:B195="","",'Measures and actions'!B195:B195)</f>
        <v/>
      </c>
    </row>
    <row r="197" spans="2:3" ht="60" customHeight="1">
      <c r="B197" s="22" t="str">
        <f>IF('Measures and actions'!A196="","",'Measures and actions'!A196)</f>
        <v/>
      </c>
      <c r="C197" s="13" t="str">
        <f>IF('Measures and actions'!B196:B196="","",'Measures and actions'!B196:B196)</f>
        <v/>
      </c>
    </row>
    <row r="198" spans="2:3" ht="60" customHeight="1">
      <c r="B198" s="22" t="str">
        <f>IF('Measures and actions'!A197="","",'Measures and actions'!A197)</f>
        <v/>
      </c>
      <c r="C198" s="13" t="str">
        <f>IF('Measures and actions'!B197:B197="","",'Measures and actions'!B197:B197)</f>
        <v/>
      </c>
    </row>
    <row r="199" spans="2:3" ht="60" customHeight="1">
      <c r="B199" s="22" t="str">
        <f>IF('Measures and actions'!A198="","",'Measures and actions'!A198)</f>
        <v/>
      </c>
      <c r="C199" s="13" t="str">
        <f>IF('Measures and actions'!B198:B198="","",'Measures and actions'!B198:B198)</f>
        <v/>
      </c>
    </row>
    <row r="200" spans="2:3" ht="60" customHeight="1">
      <c r="B200" s="22" t="str">
        <f>IF('Measures and actions'!A199="","",'Measures and actions'!A199)</f>
        <v/>
      </c>
      <c r="C200" s="13" t="str">
        <f>IF('Measures and actions'!B199:B199="","",'Measures and actions'!B199:B199)</f>
        <v/>
      </c>
    </row>
    <row r="201" spans="2:3" ht="60" customHeight="1">
      <c r="B201" s="22" t="str">
        <f>IF('Measures and actions'!A200="","",'Measures and actions'!A200)</f>
        <v/>
      </c>
      <c r="C201" s="13" t="str">
        <f>IF('Measures and actions'!B200:B200="","",'Measures and actions'!B200:B200)</f>
        <v/>
      </c>
    </row>
    <row r="202" spans="2:3" ht="60" customHeight="1">
      <c r="B202" s="22" t="str">
        <f>IF('Measures and actions'!A201="","",'Measures and actions'!A201)</f>
        <v/>
      </c>
      <c r="C202" s="13" t="str">
        <f>IF('Measures and actions'!B201:B201="","",'Measures and actions'!B201:B201)</f>
        <v/>
      </c>
    </row>
    <row r="203" spans="2:3" ht="60" customHeight="1">
      <c r="B203" s="22" t="str">
        <f>IF('Measures and actions'!A202="","",'Measures and actions'!A202)</f>
        <v/>
      </c>
      <c r="C203" s="13" t="str">
        <f>IF('Measures and actions'!B202:B202="","",'Measures and actions'!B202:B202)</f>
        <v/>
      </c>
    </row>
    <row r="204" spans="2:3" ht="60" customHeight="1">
      <c r="B204" s="22" t="str">
        <f>IF('Measures and actions'!A203="","",'Measures and actions'!A203)</f>
        <v/>
      </c>
      <c r="C204" s="13" t="str">
        <f>IF('Measures and actions'!B203:B203="","",'Measures and actions'!B203:B203)</f>
        <v/>
      </c>
    </row>
    <row r="205" spans="2:3" ht="60" customHeight="1">
      <c r="B205" s="22" t="str">
        <f>IF('Measures and actions'!A204="","",'Measures and actions'!A204)</f>
        <v/>
      </c>
      <c r="C205" s="13" t="str">
        <f>IF('Measures and actions'!B204:B204="","",'Measures and actions'!B204:B204)</f>
        <v/>
      </c>
    </row>
    <row r="206" spans="2:3" ht="60" customHeight="1">
      <c r="B206" s="22" t="str">
        <f>IF('Measures and actions'!A205="","",'Measures and actions'!A205)</f>
        <v/>
      </c>
      <c r="C206" s="13" t="str">
        <f>IF('Measures and actions'!B205:B205="","",'Measures and actions'!B205:B205)</f>
        <v/>
      </c>
    </row>
    <row r="207" spans="2:3" ht="60" customHeight="1">
      <c r="B207" s="22" t="str">
        <f>IF('Measures and actions'!A206="","",'Measures and actions'!A206)</f>
        <v/>
      </c>
      <c r="C207" s="13" t="str">
        <f>IF('Measures and actions'!B206:B206="","",'Measures and actions'!B206:B206)</f>
        <v/>
      </c>
    </row>
    <row r="208" spans="2:3" ht="60" customHeight="1">
      <c r="B208" s="22" t="str">
        <f>IF('Measures and actions'!A207="","",'Measures and actions'!A207)</f>
        <v/>
      </c>
      <c r="C208" s="13" t="str">
        <f>IF('Measures and actions'!B207:B207="","",'Measures and actions'!B207:B207)</f>
        <v/>
      </c>
    </row>
    <row r="209" spans="2:3" ht="60" customHeight="1">
      <c r="B209" s="22" t="str">
        <f>IF('Measures and actions'!A208="","",'Measures and actions'!A208)</f>
        <v/>
      </c>
      <c r="C209" s="13" t="str">
        <f>IF('Measures and actions'!B208:B208="","",'Measures and actions'!B208:B208)</f>
        <v/>
      </c>
    </row>
    <row r="210" spans="2:3" ht="60" customHeight="1">
      <c r="B210" s="22" t="str">
        <f>IF('Measures and actions'!A209="","",'Measures and actions'!A209)</f>
        <v/>
      </c>
      <c r="C210" s="13" t="str">
        <f>IF('Measures and actions'!B209:B209="","",'Measures and actions'!B209:B209)</f>
        <v/>
      </c>
    </row>
    <row r="211" spans="2:3" ht="60" customHeight="1">
      <c r="B211" s="22" t="str">
        <f>IF('Measures and actions'!A210="","",'Measures and actions'!A210)</f>
        <v/>
      </c>
      <c r="C211" s="13" t="str">
        <f>IF('Measures and actions'!B210:B210="","",'Measures and actions'!B210:B210)</f>
        <v/>
      </c>
    </row>
    <row r="212" spans="2:3" ht="60" customHeight="1">
      <c r="B212" s="22" t="str">
        <f>IF('Measures and actions'!A211="","",'Measures and actions'!A211)</f>
        <v/>
      </c>
      <c r="C212" s="13" t="str">
        <f>IF('Measures and actions'!B211:B211="","",'Measures and actions'!B211:B211)</f>
        <v/>
      </c>
    </row>
    <row r="213" spans="2:3" ht="60" customHeight="1">
      <c r="B213" s="22" t="str">
        <f>IF('Measures and actions'!A212="","",'Measures and actions'!A212)</f>
        <v/>
      </c>
      <c r="C213" s="13" t="str">
        <f>IF('Measures and actions'!B212:B212="","",'Measures and actions'!B212:B212)</f>
        <v/>
      </c>
    </row>
    <row r="214" spans="2:3" ht="60" customHeight="1">
      <c r="B214" s="22" t="str">
        <f>IF('Measures and actions'!A213="","",'Measures and actions'!A213)</f>
        <v/>
      </c>
      <c r="C214" s="13" t="str">
        <f>IF('Measures and actions'!B213:B213="","",'Measures and actions'!B213:B213)</f>
        <v/>
      </c>
    </row>
    <row r="215" spans="2:3" ht="60" customHeight="1">
      <c r="B215" s="22" t="str">
        <f>IF('Measures and actions'!A214="","",'Measures and actions'!A214)</f>
        <v/>
      </c>
      <c r="C215" s="13" t="str">
        <f>IF('Measures and actions'!B214:B214="","",'Measures and actions'!B214:B214)</f>
        <v/>
      </c>
    </row>
    <row r="216" spans="2:3" ht="44.5" customHeight="1">
      <c r="B216" s="22" t="str">
        <f>IF('Measures and actions'!A215="","",'Measures and actions'!A215)</f>
        <v/>
      </c>
      <c r="C216" s="13" t="str">
        <f>IF('Measures and actions'!B215:B215="","",'Measures and actions'!B215:B215)</f>
        <v/>
      </c>
    </row>
    <row r="217" spans="2:3" ht="44.5" customHeight="1">
      <c r="B217" s="22" t="str">
        <f>IF('Measures and actions'!A216="","",'Measures and actions'!A216)</f>
        <v/>
      </c>
      <c r="C217" s="13" t="str">
        <f>IF('Measures and actions'!B216:B216="","",'Measures and actions'!B216:B216)</f>
        <v/>
      </c>
    </row>
    <row r="218" spans="2:3" ht="44.5" customHeight="1">
      <c r="B218" s="22" t="str">
        <f>IF('Measures and actions'!A217="","",'Measures and actions'!A217)</f>
        <v/>
      </c>
      <c r="C218" s="13" t="str">
        <f>IF('Measures and actions'!B217:B217="","",'Measures and actions'!B217:B217)</f>
        <v/>
      </c>
    </row>
    <row r="219" spans="2:3" ht="44.5" customHeight="1">
      <c r="B219" s="22" t="str">
        <f>IF('Measures and actions'!A218="","",'Measures and actions'!A218)</f>
        <v/>
      </c>
      <c r="C219" s="13" t="str">
        <f>IF('Measures and actions'!B218:B218="","",'Measures and actions'!B218:B218)</f>
        <v/>
      </c>
    </row>
    <row r="220" spans="2:3" ht="44.5" customHeight="1">
      <c r="B220" s="22" t="str">
        <f>IF('Measures and actions'!A219="","",'Measures and actions'!A219)</f>
        <v/>
      </c>
      <c r="C220" s="13" t="str">
        <f>IF('Measures and actions'!B219:B219="","",'Measures and actions'!B219:B219)</f>
        <v/>
      </c>
    </row>
    <row r="221" spans="2:3" ht="44.5" customHeight="1">
      <c r="B221" s="22" t="str">
        <f>IF('Measures and actions'!A220="","",'Measures and actions'!A220)</f>
        <v/>
      </c>
      <c r="C221" s="13" t="str">
        <f>IF('Measures and actions'!B220:B220="","",'Measures and actions'!B220:B220)</f>
        <v/>
      </c>
    </row>
    <row r="222" spans="2:3" ht="44.5" customHeight="1">
      <c r="B222" s="22" t="str">
        <f>IF('Measures and actions'!A221="","",'Measures and actions'!A221)</f>
        <v/>
      </c>
      <c r="C222" s="13" t="str">
        <f>IF('Measures and actions'!B221:B221="","",'Measures and actions'!B221:B221)</f>
        <v/>
      </c>
    </row>
    <row r="223" spans="2:3" ht="44.5" customHeight="1">
      <c r="B223" s="22" t="str">
        <f>IF('Measures and actions'!A222="","",'Measures and actions'!A222)</f>
        <v/>
      </c>
      <c r="C223" s="13" t="str">
        <f>IF('Measures and actions'!B222:B222="","",'Measures and actions'!B222:B222)</f>
        <v/>
      </c>
    </row>
    <row r="224" spans="2:3" ht="44.5" customHeight="1">
      <c r="B224" s="22" t="str">
        <f>IF('Measures and actions'!A223="","",'Measures and actions'!A223)</f>
        <v/>
      </c>
      <c r="C224" s="13" t="str">
        <f>IF('Measures and actions'!B223:B223="","",'Measures and actions'!B223:B223)</f>
        <v/>
      </c>
    </row>
    <row r="225" spans="2:3" ht="44.5" customHeight="1">
      <c r="B225" s="22" t="str">
        <f>IF('Measures and actions'!A224="","",'Measures and actions'!A224)</f>
        <v/>
      </c>
      <c r="C225" s="13" t="str">
        <f>IF('Measures and actions'!B224:B224="","",'Measures and actions'!B224:B224)</f>
        <v/>
      </c>
    </row>
    <row r="226" spans="2:3" ht="44.5" customHeight="1">
      <c r="B226" s="22" t="str">
        <f>IF('Measures and actions'!A225="","",'Measures and actions'!A225)</f>
        <v/>
      </c>
      <c r="C226" s="13" t="str">
        <f>IF('Measures and actions'!B225:B225="","",'Measures and actions'!B225:B225)</f>
        <v/>
      </c>
    </row>
    <row r="227" spans="2:3" ht="44.5" customHeight="1">
      <c r="B227" s="22" t="str">
        <f>IF('Measures and actions'!A226="","",'Measures and actions'!A226)</f>
        <v/>
      </c>
      <c r="C227" s="13" t="str">
        <f>IF('Measures and actions'!B226:B226="","",'Measures and actions'!B226:B226)</f>
        <v/>
      </c>
    </row>
    <row r="228" spans="2:3" ht="44.5" customHeight="1">
      <c r="B228" s="22" t="str">
        <f>IF('Measures and actions'!A227="","",'Measures and actions'!A227)</f>
        <v/>
      </c>
      <c r="C228" s="13" t="str">
        <f>IF('Measures and actions'!B227:B227="","",'Measures and actions'!B227:B227)</f>
        <v/>
      </c>
    </row>
    <row r="229" spans="2:3" ht="44.5" customHeight="1">
      <c r="B229" s="22" t="str">
        <f>IF('Measures and actions'!A228="","",'Measures and actions'!A228)</f>
        <v/>
      </c>
      <c r="C229" s="13" t="str">
        <f>IF('Measures and actions'!B228:B228="","",'Measures and actions'!B228:B228)</f>
        <v/>
      </c>
    </row>
    <row r="230" spans="2:3" ht="44.5" customHeight="1">
      <c r="B230" s="22" t="str">
        <f>IF('Measures and actions'!A229="","",'Measures and actions'!A229)</f>
        <v/>
      </c>
      <c r="C230" s="13" t="str">
        <f>IF('Measures and actions'!B229:B229="","",'Measures and actions'!B229:B229)</f>
        <v/>
      </c>
    </row>
    <row r="231" spans="2:3" ht="44.5" customHeight="1">
      <c r="B231" s="22" t="str">
        <f>IF('Measures and actions'!A230="","",'Measures and actions'!A230)</f>
        <v/>
      </c>
      <c r="C231" s="13" t="str">
        <f>IF('Measures and actions'!B230:B230="","",'Measures and actions'!B230:B230)</f>
        <v/>
      </c>
    </row>
    <row r="232" spans="2:3" ht="44.5" customHeight="1">
      <c r="B232" s="22" t="str">
        <f>IF('Measures and actions'!A231="","",'Measures and actions'!A231)</f>
        <v/>
      </c>
      <c r="C232" s="13" t="str">
        <f>IF('Measures and actions'!B231:B231="","",'Measures and actions'!B231:B231)</f>
        <v/>
      </c>
    </row>
    <row r="233" spans="2:3" ht="44.5" customHeight="1">
      <c r="B233" s="22" t="str">
        <f>IF('Measures and actions'!A232="","",'Measures and actions'!A232)</f>
        <v/>
      </c>
      <c r="C233" s="13" t="str">
        <f>IF('Measures and actions'!B232:B232="","",'Measures and actions'!B232:B232)</f>
        <v/>
      </c>
    </row>
    <row r="234" spans="2:3" ht="44.5" customHeight="1">
      <c r="B234" s="22" t="str">
        <f>IF('Measures and actions'!A233="","",'Measures and actions'!A233)</f>
        <v/>
      </c>
      <c r="C234" s="13" t="str">
        <f>IF('Measures and actions'!B233:B233="","",'Measures and actions'!B233:B233)</f>
        <v/>
      </c>
    </row>
    <row r="235" spans="2:3" ht="44.5" customHeight="1">
      <c r="B235" s="22" t="str">
        <f>IF('Measures and actions'!A234="","",'Measures and actions'!A234)</f>
        <v/>
      </c>
      <c r="C235" s="13" t="str">
        <f>IF('Measures and actions'!B234:B234="","",'Measures and actions'!B234:B234)</f>
        <v/>
      </c>
    </row>
    <row r="236" spans="2:3" ht="44.5" customHeight="1">
      <c r="B236" s="22" t="str">
        <f>IF('Measures and actions'!A235="","",'Measures and actions'!A235)</f>
        <v/>
      </c>
      <c r="C236" s="13" t="str">
        <f>IF('Measures and actions'!B235:B235="","",'Measures and actions'!B235:B235)</f>
        <v/>
      </c>
    </row>
    <row r="237" spans="2:3" ht="44.5" customHeight="1">
      <c r="B237" s="22" t="str">
        <f>IF('Measures and actions'!A236="","",'Measures and actions'!A236)</f>
        <v/>
      </c>
      <c r="C237" s="13" t="str">
        <f>IF('Measures and actions'!B236:B236="","",'Measures and actions'!B236:B236)</f>
        <v/>
      </c>
    </row>
    <row r="238" spans="2:3" ht="44.5" customHeight="1">
      <c r="B238" s="22" t="str">
        <f>IF('Measures and actions'!A237="","",'Measures and actions'!A237)</f>
        <v/>
      </c>
      <c r="C238" s="13" t="str">
        <f>IF('Measures and actions'!B237:B237="","",'Measures and actions'!B237:B237)</f>
        <v/>
      </c>
    </row>
    <row r="239" spans="2:3" ht="44.5" customHeight="1">
      <c r="B239" s="22" t="str">
        <f>IF('Measures and actions'!A238="","",'Measures and actions'!A238)</f>
        <v/>
      </c>
      <c r="C239" s="13" t="str">
        <f>IF('Measures and actions'!B238:B238="","",'Measures and actions'!B238:B238)</f>
        <v/>
      </c>
    </row>
    <row r="240" spans="2:3" ht="44.5" customHeight="1">
      <c r="B240" s="22" t="str">
        <f>IF('Measures and actions'!A239="","",'Measures and actions'!A239)</f>
        <v/>
      </c>
      <c r="C240" s="13" t="str">
        <f>IF('Measures and actions'!B239:B239="","",'Measures and actions'!B239:B239)</f>
        <v/>
      </c>
    </row>
    <row r="241" spans="2:3" ht="44.5" customHeight="1">
      <c r="B241" s="22" t="str">
        <f>IF('Measures and actions'!A240="","",'Measures and actions'!A240)</f>
        <v/>
      </c>
      <c r="C241" s="13" t="str">
        <f>IF('Measures and actions'!B240:B240="","",'Measures and actions'!B240:B240)</f>
        <v/>
      </c>
    </row>
    <row r="242" spans="2:3" ht="44.5" customHeight="1">
      <c r="B242" s="22" t="str">
        <f>IF('Measures and actions'!A241="","",'Measures and actions'!A241)</f>
        <v/>
      </c>
      <c r="C242" s="13" t="str">
        <f>IF('Measures and actions'!B241:B241="","",'Measures and actions'!B241:B241)</f>
        <v/>
      </c>
    </row>
    <row r="243" spans="2:3" ht="44.5" customHeight="1">
      <c r="B243" s="22" t="str">
        <f>IF('Measures and actions'!A242="","",'Measures and actions'!A242)</f>
        <v/>
      </c>
      <c r="C243" s="13" t="str">
        <f>IF('Measures and actions'!B242:B242="","",'Measures and actions'!B242:B242)</f>
        <v/>
      </c>
    </row>
    <row r="244" spans="2:3" ht="44.5" customHeight="1">
      <c r="B244" s="22" t="str">
        <f>IF('Measures and actions'!A243="","",'Measures and actions'!A243)</f>
        <v/>
      </c>
      <c r="C244" s="13" t="str">
        <f>IF('Measures and actions'!B243:B243="","",'Measures and actions'!B243:B243)</f>
        <v/>
      </c>
    </row>
    <row r="245" spans="2:3" ht="44.5" customHeight="1">
      <c r="B245" s="22" t="str">
        <f>IF('Measures and actions'!A244="","",'Measures and actions'!A244)</f>
        <v/>
      </c>
      <c r="C245" s="13" t="str">
        <f>IF('Measures and actions'!B244:B244="","",'Measures and actions'!B244:B244)</f>
        <v/>
      </c>
    </row>
    <row r="246" spans="2:3" ht="44.5" customHeight="1">
      <c r="B246" s="22" t="str">
        <f>IF('Measures and actions'!A245="","",'Measures and actions'!A245)</f>
        <v/>
      </c>
      <c r="C246" s="13" t="str">
        <f>IF('Measures and actions'!B245:B245="","",'Measures and actions'!B245:B245)</f>
        <v/>
      </c>
    </row>
    <row r="247" spans="2:3" ht="44.5" customHeight="1">
      <c r="B247" s="22" t="str">
        <f>IF('Measures and actions'!A246="","",'Measures and actions'!A246)</f>
        <v/>
      </c>
      <c r="C247" s="13" t="str">
        <f>IF('Measures and actions'!B246:B246="","",'Measures and actions'!B246:B246)</f>
        <v/>
      </c>
    </row>
    <row r="248" spans="2:3" ht="44.5" customHeight="1">
      <c r="B248" s="22" t="str">
        <f>IF('Measures and actions'!A247="","",'Measures and actions'!A247)</f>
        <v/>
      </c>
      <c r="C248" s="13" t="str">
        <f>IF('Measures and actions'!B247:B247="","",'Measures and actions'!B247:B247)</f>
        <v/>
      </c>
    </row>
    <row r="249" spans="2:3" ht="44.5" customHeight="1">
      <c r="B249" s="22" t="str">
        <f>IF('Measures and actions'!A248="","",'Measures and actions'!A248)</f>
        <v/>
      </c>
      <c r="C249" s="13" t="str">
        <f>IF('Measures and actions'!B248:B248="","",'Measures and actions'!B248:B248)</f>
        <v/>
      </c>
    </row>
    <row r="250" spans="2:3" ht="44.5" customHeight="1">
      <c r="B250" s="22" t="str">
        <f>IF('Measures and actions'!A249="","",'Measures and actions'!A249)</f>
        <v/>
      </c>
      <c r="C250" s="13" t="str">
        <f>IF('Measures and actions'!B249:B249="","",'Measures and actions'!B249:B249)</f>
        <v/>
      </c>
    </row>
    <row r="251" spans="2:3" ht="44.5" customHeight="1">
      <c r="B251" s="22" t="str">
        <f>IF('Measures and actions'!A250="","",'Measures and actions'!A250)</f>
        <v/>
      </c>
      <c r="C251" s="13" t="str">
        <f>IF('Measures and actions'!B250:B250="","",'Measures and actions'!B250:B250)</f>
        <v/>
      </c>
    </row>
    <row r="252" spans="2:3" ht="44.5" customHeight="1">
      <c r="B252" s="22" t="str">
        <f>IF('Measures and actions'!A251="","",'Measures and actions'!A251)</f>
        <v/>
      </c>
      <c r="C252" s="13" t="str">
        <f>IF('Measures and actions'!B251:B251="","",'Measures and actions'!B251:B251)</f>
        <v/>
      </c>
    </row>
    <row r="253" spans="2:3" ht="44.5" customHeight="1">
      <c r="B253" s="22" t="str">
        <f>IF('Measures and actions'!A252="","",'Measures and actions'!A252)</f>
        <v/>
      </c>
      <c r="C253" s="13" t="str">
        <f>IF('Measures and actions'!B252:B252="","",'Measures and actions'!B252:B252)</f>
        <v/>
      </c>
    </row>
    <row r="254" spans="2:3" ht="44.5" customHeight="1">
      <c r="B254" s="22" t="str">
        <f>IF('Measures and actions'!A253="","",'Measures and actions'!A253)</f>
        <v/>
      </c>
      <c r="C254" s="13" t="str">
        <f>IF('Measures and actions'!B253:B253="","",'Measures and actions'!B253:B253)</f>
        <v/>
      </c>
    </row>
    <row r="255" spans="2:3" ht="44.5" customHeight="1">
      <c r="B255" s="22" t="str">
        <f>IF('Measures and actions'!A254="","",'Measures and actions'!A254)</f>
        <v/>
      </c>
      <c r="C255" s="13" t="str">
        <f>IF('Measures and actions'!B254:B254="","",'Measures and actions'!B254:B254)</f>
        <v/>
      </c>
    </row>
    <row r="256" spans="2:3" ht="44.5" customHeight="1">
      <c r="B256" s="22" t="str">
        <f>IF('Measures and actions'!A255="","",'Measures and actions'!A255)</f>
        <v/>
      </c>
      <c r="C256" s="13" t="str">
        <f>IF('Measures and actions'!B255:B255="","",'Measures and actions'!B255:B255)</f>
        <v/>
      </c>
    </row>
    <row r="257" spans="2:3" ht="44.5" customHeight="1">
      <c r="B257" s="22" t="str">
        <f>IF('Measures and actions'!A256="","",'Measures and actions'!A256)</f>
        <v/>
      </c>
      <c r="C257" s="13" t="str">
        <f>IF('Measures and actions'!B256:B256="","",'Measures and actions'!B256:B256)</f>
        <v/>
      </c>
    </row>
    <row r="258" spans="2:3" ht="44.5" customHeight="1">
      <c r="B258" s="22" t="str">
        <f>IF('Measures and actions'!A257="","",'Measures and actions'!A257)</f>
        <v/>
      </c>
      <c r="C258" s="13" t="str">
        <f>IF('Measures and actions'!B257:B257="","",'Measures and actions'!B257:B257)</f>
        <v/>
      </c>
    </row>
    <row r="259" spans="2:3" ht="44.5" customHeight="1">
      <c r="B259" s="22" t="str">
        <f>IF('Measures and actions'!A258="","",'Measures and actions'!A258)</f>
        <v/>
      </c>
      <c r="C259" s="13" t="str">
        <f>IF('Measures and actions'!B258:B258="","",'Measures and actions'!B258:B258)</f>
        <v/>
      </c>
    </row>
    <row r="260" spans="2:3" ht="44.5" customHeight="1">
      <c r="B260" s="22" t="str">
        <f>IF('Measures and actions'!A259="","",'Measures and actions'!A259)</f>
        <v/>
      </c>
      <c r="C260" s="13" t="str">
        <f>IF('Measures and actions'!B259:B259="","",'Measures and actions'!B259:B259)</f>
        <v/>
      </c>
    </row>
    <row r="261" spans="2:3" ht="44.5" customHeight="1">
      <c r="B261" s="22" t="str">
        <f>IF('Measures and actions'!A260="","",'Measures and actions'!A260)</f>
        <v/>
      </c>
      <c r="C261" s="13" t="str">
        <f>IF('Measures and actions'!B260:B260="","",'Measures and actions'!B260:B260)</f>
        <v/>
      </c>
    </row>
    <row r="262" spans="2:3" ht="44.5" customHeight="1">
      <c r="B262" s="22" t="str">
        <f>IF('Measures and actions'!A261="","",'Measures and actions'!A261)</f>
        <v/>
      </c>
      <c r="C262" s="13" t="str">
        <f>IF('Measures and actions'!B261:B261="","",'Measures and actions'!B261:B261)</f>
        <v/>
      </c>
    </row>
    <row r="263" spans="2:3" ht="44.5" customHeight="1">
      <c r="B263" s="22" t="str">
        <f>IF('Measures and actions'!A262="","",'Measures and actions'!A262)</f>
        <v/>
      </c>
      <c r="C263" s="13" t="str">
        <f>IF('Measures and actions'!B262:B262="","",'Measures and actions'!B262:B262)</f>
        <v/>
      </c>
    </row>
    <row r="264" spans="2:3" ht="44.5" customHeight="1">
      <c r="B264" s="22" t="str">
        <f>IF('Measures and actions'!A263="","",'Measures and actions'!A263)</f>
        <v/>
      </c>
      <c r="C264" s="13" t="str">
        <f>IF('Measures and actions'!B263:B263="","",'Measures and actions'!B263:B263)</f>
        <v/>
      </c>
    </row>
    <row r="265" spans="2:3" ht="44.5" customHeight="1">
      <c r="B265" s="22" t="str">
        <f>IF('Measures and actions'!A264="","",'Measures and actions'!A264)</f>
        <v/>
      </c>
      <c r="C265" s="13" t="str">
        <f>IF('Measures and actions'!B264:B264="","",'Measures and actions'!B264:B264)</f>
        <v/>
      </c>
    </row>
    <row r="266" spans="2:3" ht="44.5" customHeight="1">
      <c r="B266" s="22" t="str">
        <f>IF('Measures and actions'!A265="","",'Measures and actions'!A265)</f>
        <v/>
      </c>
      <c r="C266" s="13" t="str">
        <f>IF('Measures and actions'!B265:B265="","",'Measures and actions'!B265:B265)</f>
        <v/>
      </c>
    </row>
    <row r="267" spans="2:3" ht="44.5" customHeight="1">
      <c r="B267" s="22" t="str">
        <f>IF('Measures and actions'!A266="","",'Measures and actions'!A266)</f>
        <v/>
      </c>
      <c r="C267" s="13" t="str">
        <f>IF('Measures and actions'!B266:B266="","",'Measures and actions'!B266:B266)</f>
        <v/>
      </c>
    </row>
    <row r="268" spans="2:3" ht="44.5" customHeight="1">
      <c r="B268" s="22" t="str">
        <f>IF('Measures and actions'!A267="","",'Measures and actions'!A267)</f>
        <v/>
      </c>
      <c r="C268" s="13" t="str">
        <f>IF('Measures and actions'!B267:B267="","",'Measures and actions'!B267:B267)</f>
        <v/>
      </c>
    </row>
    <row r="269" spans="2:3" ht="44.5" customHeight="1">
      <c r="B269" s="22" t="str">
        <f>IF('Measures and actions'!A268="","",'Measures and actions'!A268)</f>
        <v/>
      </c>
      <c r="C269" s="13" t="str">
        <f>IF('Measures and actions'!B268:B268="","",'Measures and actions'!B268:B268)</f>
        <v/>
      </c>
    </row>
    <row r="270" spans="2:3" ht="44.5" customHeight="1">
      <c r="B270" s="22" t="str">
        <f>IF('Measures and actions'!A269="","",'Measures and actions'!A269)</f>
        <v/>
      </c>
      <c r="C270" s="13" t="str">
        <f>IF('Measures and actions'!B269:B269="","",'Measures and actions'!B269:B269)</f>
        <v/>
      </c>
    </row>
    <row r="271" spans="2:3" ht="44.5" customHeight="1">
      <c r="B271" s="22" t="str">
        <f>IF('Measures and actions'!A270="","",'Measures and actions'!A270)</f>
        <v/>
      </c>
      <c r="C271" s="13" t="str">
        <f>IF('Measures and actions'!B270:B270="","",'Measures and actions'!B270:B270)</f>
        <v/>
      </c>
    </row>
    <row r="272" spans="2:3" ht="44.5" customHeight="1">
      <c r="B272" s="22" t="str">
        <f>IF('Measures and actions'!A271="","",'Measures and actions'!A271)</f>
        <v/>
      </c>
      <c r="C272" s="13" t="str">
        <f>IF('Measures and actions'!B271:B271="","",'Measures and actions'!B271:B271)</f>
        <v/>
      </c>
    </row>
    <row r="273" spans="2:3" ht="44.5" customHeight="1">
      <c r="B273" s="22" t="str">
        <f>IF('Measures and actions'!A272="","",'Measures and actions'!A272)</f>
        <v/>
      </c>
      <c r="C273" s="13" t="str">
        <f>IF('Measures and actions'!B272:B272="","",'Measures and actions'!B272:B272)</f>
        <v/>
      </c>
    </row>
    <row r="274" spans="2:3" ht="44.5" customHeight="1">
      <c r="B274" s="22" t="str">
        <f>IF('Measures and actions'!A273="","",'Measures and actions'!A273)</f>
        <v/>
      </c>
      <c r="C274" s="13" t="str">
        <f>IF('Measures and actions'!B273:B273="","",'Measures and actions'!B273:B273)</f>
        <v/>
      </c>
    </row>
    <row r="275" spans="2:3" ht="44.5" customHeight="1">
      <c r="B275" s="22" t="str">
        <f>IF('Measures and actions'!A274="","",'Measures and actions'!A274)</f>
        <v/>
      </c>
      <c r="C275" s="13" t="str">
        <f>IF('Measures and actions'!B274:B274="","",'Measures and actions'!B274:B274)</f>
        <v/>
      </c>
    </row>
    <row r="276" spans="2:3" ht="44.5" customHeight="1">
      <c r="B276" s="22" t="str">
        <f>IF('Measures and actions'!A275="","",'Measures and actions'!A275)</f>
        <v/>
      </c>
      <c r="C276" s="13" t="str">
        <f>IF('Measures and actions'!B275:B275="","",'Measures and actions'!B275:B275)</f>
        <v/>
      </c>
    </row>
    <row r="277" spans="2:3" ht="44.5" customHeight="1">
      <c r="B277" s="22" t="str">
        <f>IF('Measures and actions'!A276="","",'Measures and actions'!A276)</f>
        <v/>
      </c>
      <c r="C277" s="13" t="str">
        <f>IF('Measures and actions'!B276:B276="","",'Measures and actions'!B276:B276)</f>
        <v/>
      </c>
    </row>
    <row r="278" spans="2:3" ht="44.5" customHeight="1">
      <c r="B278" s="22" t="str">
        <f>IF('Measures and actions'!A277="","",'Measures and actions'!A277)</f>
        <v/>
      </c>
      <c r="C278" s="13" t="str">
        <f>IF('Measures and actions'!B277:B277="","",'Measures and actions'!B277:B277)</f>
        <v/>
      </c>
    </row>
    <row r="279" spans="2:3" ht="44.5" customHeight="1">
      <c r="B279" s="22" t="str">
        <f>IF('Measures and actions'!A278="","",'Measures and actions'!A278)</f>
        <v/>
      </c>
      <c r="C279" s="13" t="str">
        <f>IF('Measures and actions'!B278:B278="","",'Measures and actions'!B278:B278)</f>
        <v/>
      </c>
    </row>
    <row r="280" spans="2:3" ht="44.5" customHeight="1">
      <c r="B280" s="22" t="str">
        <f>IF('Measures and actions'!A279="","",'Measures and actions'!A279)</f>
        <v/>
      </c>
      <c r="C280" s="13" t="str">
        <f>IF('Measures and actions'!B279:B279="","",'Measures and actions'!B279:B279)</f>
        <v/>
      </c>
    </row>
    <row r="281" spans="2:3" ht="44.5" customHeight="1">
      <c r="B281" s="22" t="str">
        <f>IF('Measures and actions'!A280="","",'Measures and actions'!A280)</f>
        <v/>
      </c>
      <c r="C281" s="13" t="str">
        <f>IF('Measures and actions'!B280:B280="","",'Measures and actions'!B280:B280)</f>
        <v/>
      </c>
    </row>
    <row r="282" spans="2:3" ht="44.5" customHeight="1">
      <c r="B282" s="22" t="str">
        <f>IF('Measures and actions'!A281="","",'Measures and actions'!A281)</f>
        <v/>
      </c>
      <c r="C282" s="13" t="str">
        <f>IF('Measures and actions'!B281:B281="","",'Measures and actions'!B281:B281)</f>
        <v/>
      </c>
    </row>
    <row r="283" spans="2:3" ht="44.5" customHeight="1">
      <c r="B283" s="22" t="str">
        <f>IF('Measures and actions'!A282="","",'Measures and actions'!A282)</f>
        <v/>
      </c>
      <c r="C283" s="13" t="str">
        <f>IF('Measures and actions'!B282:B282="","",'Measures and actions'!B282:B282)</f>
        <v/>
      </c>
    </row>
    <row r="284" spans="2:3" ht="44.5" customHeight="1">
      <c r="B284" s="22" t="str">
        <f>IF('Measures and actions'!A283="","",'Measures and actions'!A283)</f>
        <v/>
      </c>
      <c r="C284" s="13" t="str">
        <f>IF('Measures and actions'!B283:B283="","",'Measures and actions'!B283:B283)</f>
        <v/>
      </c>
    </row>
    <row r="285" spans="2:3" ht="44.5" customHeight="1">
      <c r="B285" s="22" t="str">
        <f>IF('Measures and actions'!A284="","",'Measures and actions'!A284)</f>
        <v/>
      </c>
      <c r="C285" s="13" t="str">
        <f>IF('Measures and actions'!B284:B284="","",'Measures and actions'!B284:B284)</f>
        <v/>
      </c>
    </row>
    <row r="286" spans="2:3" ht="44.5" customHeight="1">
      <c r="B286" s="22" t="str">
        <f>IF('Measures and actions'!A285="","",'Measures and actions'!A285)</f>
        <v/>
      </c>
      <c r="C286" s="13" t="str">
        <f>IF('Measures and actions'!B285:B285="","",'Measures and actions'!B285:B285)</f>
        <v/>
      </c>
    </row>
    <row r="287" spans="2:3" ht="44.5" customHeight="1">
      <c r="B287" s="22" t="str">
        <f>IF('Measures and actions'!A286="","",'Measures and actions'!A286)</f>
        <v/>
      </c>
      <c r="C287" s="13" t="str">
        <f>IF('Measures and actions'!B286:B286="","",'Measures and actions'!B286:B286)</f>
        <v/>
      </c>
    </row>
    <row r="288" spans="2:3" ht="44.5" customHeight="1">
      <c r="B288" s="22" t="str">
        <f>IF('Measures and actions'!A287="","",'Measures and actions'!A287)</f>
        <v/>
      </c>
      <c r="C288" s="13" t="str">
        <f>IF('Measures and actions'!B287:B287="","",'Measures and actions'!B287:B287)</f>
        <v/>
      </c>
    </row>
    <row r="289" spans="2:3" ht="44.5" customHeight="1">
      <c r="B289" s="22" t="str">
        <f>IF('Measures and actions'!A288="","",'Measures and actions'!A288)</f>
        <v/>
      </c>
      <c r="C289" s="13" t="str">
        <f>IF('Measures and actions'!B288:B288="","",'Measures and actions'!B288:B288)</f>
        <v/>
      </c>
    </row>
    <row r="290" spans="2:3" ht="44.5" customHeight="1">
      <c r="B290" s="22" t="str">
        <f>IF('Measures and actions'!A289="","",'Measures and actions'!A289)</f>
        <v/>
      </c>
      <c r="C290" s="13" t="str">
        <f>IF('Measures and actions'!B289:B289="","",'Measures and actions'!B289:B289)</f>
        <v/>
      </c>
    </row>
    <row r="291" spans="2:3" ht="44.5" customHeight="1">
      <c r="B291" s="22" t="str">
        <f>IF('Measures and actions'!A290="","",'Measures and actions'!A290)</f>
        <v/>
      </c>
      <c r="C291" s="13" t="str">
        <f>IF('Measures and actions'!B290:B290="","",'Measures and actions'!B290:B290)</f>
        <v/>
      </c>
    </row>
    <row r="292" spans="2:3" ht="44.5" customHeight="1">
      <c r="B292" s="22" t="str">
        <f>IF('Measures and actions'!A291="","",'Measures and actions'!A291)</f>
        <v/>
      </c>
      <c r="C292" s="13" t="str">
        <f>IF('Measures and actions'!B291:B291="","",'Measures and actions'!B291:B291)</f>
        <v/>
      </c>
    </row>
    <row r="293" spans="2:3" ht="44.5" customHeight="1">
      <c r="B293" s="22" t="str">
        <f>IF('Measures and actions'!A292="","",'Measures and actions'!A292)</f>
        <v/>
      </c>
      <c r="C293" s="13" t="str">
        <f>IF('Measures and actions'!B292:B292="","",'Measures and actions'!B292:B292)</f>
        <v/>
      </c>
    </row>
    <row r="294" spans="2:3" ht="44.5" customHeight="1">
      <c r="B294" s="22" t="str">
        <f>IF('Measures and actions'!A293="","",'Measures and actions'!A293)</f>
        <v/>
      </c>
      <c r="C294" s="13" t="str">
        <f>IF('Measures and actions'!B293:B293="","",'Measures and actions'!B293:B293)</f>
        <v/>
      </c>
    </row>
    <row r="295" spans="2:3" ht="44.5" customHeight="1">
      <c r="B295" s="22" t="str">
        <f>IF('Measures and actions'!A294="","",'Measures and actions'!A294)</f>
        <v/>
      </c>
      <c r="C295" s="13" t="str">
        <f>IF('Measures and actions'!B294:B294="","",'Measures and actions'!B294:B294)</f>
        <v/>
      </c>
    </row>
    <row r="296" spans="2:3" ht="44.5" customHeight="1">
      <c r="B296" s="22" t="str">
        <f>IF('Measures and actions'!A295="","",'Measures and actions'!A295)</f>
        <v/>
      </c>
      <c r="C296" s="13" t="str">
        <f>IF('Measures and actions'!B295:B295="","",'Measures and actions'!B295:B295)</f>
        <v/>
      </c>
    </row>
    <row r="297" spans="2:3" ht="44.5" customHeight="1">
      <c r="B297" s="22" t="str">
        <f>IF('Measures and actions'!A296="","",'Measures and actions'!A296)</f>
        <v/>
      </c>
      <c r="C297" s="13" t="str">
        <f>IF('Measures and actions'!B296:B296="","",'Measures and actions'!B296:B296)</f>
        <v/>
      </c>
    </row>
    <row r="298" spans="2:3" ht="44.5" customHeight="1">
      <c r="B298" s="22" t="str">
        <f>IF('Measures and actions'!A297="","",'Measures and actions'!A297)</f>
        <v/>
      </c>
      <c r="C298" s="13" t="str">
        <f>IF('Measures and actions'!B297:B297="","",'Measures and actions'!B297:B297)</f>
        <v/>
      </c>
    </row>
    <row r="299" spans="2:3" ht="44.5" customHeight="1">
      <c r="B299" s="22" t="str">
        <f>IF('Measures and actions'!A298="","",'Measures and actions'!A298)</f>
        <v/>
      </c>
      <c r="C299" s="13" t="str">
        <f>IF('Measures and actions'!B298:B298="","",'Measures and actions'!B298:B298)</f>
        <v/>
      </c>
    </row>
    <row r="300" spans="2:3" ht="44.5" customHeight="1">
      <c r="B300" s="22" t="str">
        <f>IF('Measures and actions'!A299="","",'Measures and actions'!A299)</f>
        <v/>
      </c>
      <c r="C300" s="13" t="str">
        <f>IF('Measures and actions'!B299:B299="","",'Measures and actions'!B299:B299)</f>
        <v/>
      </c>
    </row>
    <row r="301" spans="2:3" ht="44.5" customHeight="1">
      <c r="B301" s="22" t="str">
        <f>IF('Measures and actions'!A300="","",'Measures and actions'!A300)</f>
        <v/>
      </c>
      <c r="C301" s="13" t="str">
        <f>IF('Measures and actions'!B300:B300="","",'Measures and actions'!B300:B300)</f>
        <v/>
      </c>
    </row>
    <row r="302" spans="2:3" ht="44.5" customHeight="1">
      <c r="B302" s="22" t="str">
        <f>IF('Measures and actions'!A301="","",'Measures and actions'!A301)</f>
        <v/>
      </c>
      <c r="C302" s="13" t="str">
        <f>IF('Measures and actions'!B301:B301="","",'Measures and actions'!B301:B301)</f>
        <v/>
      </c>
    </row>
    <row r="303" spans="2:3" ht="44.5" customHeight="1">
      <c r="B303" s="22" t="str">
        <f>IF('Measures and actions'!A302="","",'Measures and actions'!A302)</f>
        <v/>
      </c>
      <c r="C303" s="13" t="str">
        <f>IF('Measures and actions'!B302:B302="","",'Measures and actions'!B302:B302)</f>
        <v/>
      </c>
    </row>
    <row r="304" spans="2:3" ht="44.5" customHeight="1">
      <c r="B304" s="22" t="str">
        <f>IF('Measures and actions'!A303="","",'Measures and actions'!A303)</f>
        <v/>
      </c>
      <c r="C304" s="13" t="str">
        <f>IF('Measures and actions'!B303:B303="","",'Measures and actions'!B303:B303)</f>
        <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1C98B69-D456-472C-A011-1BC610D71E73}">
          <x14:formula1>
            <xm:f>'Drop down data'!$C$8:$C$11</xm:f>
          </x14:formula1>
          <xm:sqref>D5:D304</xm:sqref>
        </x14:dataValidation>
        <x14:dataValidation type="list" allowBlank="1" showInputMessage="1" showErrorMessage="1" xr:uid="{7AE13B3C-B586-4B54-8863-46A4F2E859EB}">
          <x14:formula1>
            <xm:f>'Drop down data'!$G$8:$G$10</xm:f>
          </x14:formula1>
          <xm:sqref>E5:E304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8811C-75BF-479E-940E-BE96A97FCDD6}">
  <dimension ref="A1:E304"/>
  <sheetViews>
    <sheetView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ColWidth="8.83984375" defaultRowHeight="14.4"/>
  <cols>
    <col min="1" max="1" width="10.15625" customWidth="1"/>
    <col min="2" max="2" width="61.15625" customWidth="1"/>
    <col min="3" max="5" width="30.3125" customWidth="1"/>
    <col min="6" max="6" width="14.3125" customWidth="1"/>
  </cols>
  <sheetData>
    <row r="1" spans="1:5" ht="27.25" customHeight="1" thickBot="1">
      <c r="B1" s="44" t="s">
        <v>12</v>
      </c>
      <c r="C1" s="42"/>
      <c r="D1" s="42"/>
    </row>
    <row r="2" spans="1:5" s="33" customFormat="1" ht="60.55" customHeight="1" thickBot="1">
      <c r="B2" s="74" t="s">
        <v>47</v>
      </c>
      <c r="C2" s="74" t="s">
        <v>91</v>
      </c>
      <c r="D2" s="74" t="s">
        <v>92</v>
      </c>
      <c r="E2" s="74" t="s">
        <v>93</v>
      </c>
    </row>
    <row r="3" spans="1:5" ht="14.7" thickBot="1"/>
    <row r="4" spans="1:5" ht="23.05" customHeight="1" thickBot="1">
      <c r="A4" s="3" t="s">
        <v>7</v>
      </c>
      <c r="B4" s="21" t="s">
        <v>8</v>
      </c>
      <c r="C4" s="3" t="s">
        <v>11</v>
      </c>
      <c r="D4" s="3" t="s">
        <v>14</v>
      </c>
      <c r="E4" s="6" t="s">
        <v>13</v>
      </c>
    </row>
    <row r="5" spans="1:5" ht="72.25" customHeight="1">
      <c r="A5" s="22" t="str">
        <f>IF('Measures and actions'!A4="","",'Measures and actions'!A4)</f>
        <v>1.1.1</v>
      </c>
      <c r="B5" s="13" t="str">
        <f>IF('Measures and actions'!B4:B4="","",'Measures and actions'!B4:B4)</f>
        <v>At the end of the first half of 2015 there is a guide to implement procedures for in situ conservation.</v>
      </c>
    </row>
    <row r="6" spans="1:5" ht="72.25" customHeight="1">
      <c r="A6" s="22" t="str">
        <f>IF('Measures and actions'!A5="","",'Measures and actions'!A5)</f>
        <v>1.1.2</v>
      </c>
      <c r="B6" s="13" t="str">
        <f>IF('Measures and actions'!B5:B5="","",'Measures and actions'!B5:B5)</f>
        <v>At the end of the first half of 2015 twenty regional governments have a permanent space for interregional coordination, which will meet annually to assess progress in the implementation of regional systems of conservation of biological diversity.</v>
      </c>
    </row>
    <row r="7" spans="1:5" ht="72.25" customHeight="1">
      <c r="A7" s="22" t="str">
        <f>IF('Measures and actions'!A6="","",'Measures and actions'!A6)</f>
        <v>1.1.3a</v>
      </c>
      <c r="B7" s="13" t="str">
        <f>IF('Measures and actions'!B6:B6="","",'Measures and actions'!B6:B6)</f>
        <v>At the end of the first half of 2015 there are adequate incentives to involve the private sector in conservation initiatives of biodiversity.</v>
      </c>
    </row>
    <row r="8" spans="1:5" ht="72.25" customHeight="1">
      <c r="A8" s="22" t="str">
        <f>IF('Measures and actions'!A7="","",'Measures and actions'!A7)</f>
        <v>1.1.3b</v>
      </c>
      <c r="B8" s="13" t="str">
        <f>IF('Measures and actions'!B7:B7="","",'Measures and actions'!B7:B7)</f>
        <v>At the end of the first half of 2015 created incentives are coordinated across sectors and between levels of government to involve the private sector in conservation initiatives of biodiversity.</v>
      </c>
    </row>
    <row r="9" spans="1:5" ht="72.25" customHeight="1">
      <c r="A9" s="22" t="str">
        <f>IF('Measures and actions'!A8="","",'Measures and actions'!A8)</f>
        <v>1.1.4</v>
      </c>
      <c r="B9" s="13" t="str">
        <f>IF('Measures and actions'!B8:B8="","",'Measures and actions'!B8:B8)</f>
        <v>At the beginning of the second half of 2015, twenty regional governments and competent institutions report to the MINAM on an annual basis the progress in the in situ conservation of the Protected Areas.</v>
      </c>
    </row>
    <row r="10" spans="1:5" ht="72.25" customHeight="1">
      <c r="A10" s="22" t="str">
        <f>IF('Measures and actions'!A9="","",'Measures and actions'!A9)</f>
        <v>1.1.5</v>
      </c>
      <c r="B10" s="13" t="str">
        <f>IF('Measures and actions'!B9:B9="","",'Measures and actions'!B9:B9)</f>
        <v>At the end of the second half of 2015 there is a study to determine the technical, legal and social viability of the recognition of buffer zones for regional conservation areas.</v>
      </c>
    </row>
    <row r="11" spans="1:5" ht="72.25" customHeight="1">
      <c r="A11" s="22" t="str">
        <f>IF('Measures and actions'!A10="","",'Measures and actions'!A10)</f>
        <v>1.1.6</v>
      </c>
      <c r="B11" s="13" t="str">
        <f>IF('Measures and actions'!B10:B10="","",'Measures and actions'!B10:B10)</f>
        <v>At the end of the second half of 2015, there is a general evaluation of the factors that affect ecosystems connectivity. The activities prioritized in this evaluation are implemented annually.</v>
      </c>
    </row>
    <row r="12" spans="1:5" ht="72.25" customHeight="1">
      <c r="A12" s="22" t="str">
        <f>IF('Measures and actions'!A11="","",'Measures and actions'!A11)</f>
        <v>1.1.7</v>
      </c>
      <c r="B12" s="13" t="str">
        <f>IF('Measures and actions'!B11:B11="","",'Measures and actions'!B11:B11)</f>
        <v>By the end of the second half of 2015 there are at least ten private sector initiatives that contribute to in situ conservation of biological diversity.</v>
      </c>
    </row>
    <row r="13" spans="1:5" ht="72.25" customHeight="1">
      <c r="A13" s="22" t="str">
        <f>IF('Measures and actions'!A12="","",'Measures and actions'!A12)</f>
        <v>1.1.8a</v>
      </c>
      <c r="B13" s="13" t="str">
        <f>IF('Measures and actions'!B12:B12="","",'Measures and actions'!B12:B12)</f>
        <v>At the end of the first half of 2016 sector skills have been identified for integrated management of coastal and marine areas.</v>
      </c>
    </row>
    <row r="14" spans="1:5" ht="72.25" customHeight="1">
      <c r="A14" s="22" t="str">
        <f>IF('Measures and actions'!A13="","",'Measures and actions'!A13)</f>
        <v>1.1.8b</v>
      </c>
      <c r="B14" s="13" t="str">
        <f>IF('Measures and actions'!B13:B13="","",'Measures and actions'!B13:B13)</f>
        <v>At the end of the first half of 2016 there is a proposal for a harmonized legal framework for integrated management of coastal and marine areas.</v>
      </c>
    </row>
    <row r="15" spans="1:5" ht="72.25" customHeight="1">
      <c r="A15" s="22" t="str">
        <f>IF('Measures and actions'!A14="","",'Measures and actions'!A14)</f>
        <v>1.1.9</v>
      </c>
      <c r="B15" s="13" t="str">
        <f>IF('Measures and actions'!B14:B14="","",'Measures and actions'!B14:B14)</f>
        <v>At the end of the first half of 2016, some technical, legal and financial mechanisms necessary to strengthen regional systems for the conservation of biological diversity have been consolidated.</v>
      </c>
    </row>
    <row r="16" spans="1:5" ht="72.25" customHeight="1">
      <c r="A16" s="22" t="str">
        <f>IF('Measures and actions'!A15="","",'Measures and actions'!A15)</f>
        <v>1.1.10a</v>
      </c>
      <c r="B16" s="13" t="str">
        <f>IF('Measures and actions'!B15:B15="","",'Measures and actions'!B15:B15)</f>
        <v>At the end of the first half of 2016 a list of prioritized fragile ecosystems has been agreed upon.</v>
      </c>
    </row>
    <row r="17" spans="1:2" ht="72.25" customHeight="1">
      <c r="A17" s="22" t="str">
        <f>IF('Measures and actions'!A16="","",'Measures and actions'!A16)</f>
        <v>1.1.10b</v>
      </c>
      <c r="B17" s="13" t="str">
        <f>IF('Measures and actions'!B16:B16="","",'Measures and actions'!B16:B16)</f>
        <v>At the end of the first half of 2016 guidelines and criteria have been established for the management of a list of prioritized fragile ecosystems.</v>
      </c>
    </row>
    <row r="18" spans="1:2" ht="72.25" customHeight="1">
      <c r="A18" s="22" t="str">
        <f>IF('Measures and actions'!A17="","",'Measures and actions'!A17)</f>
        <v>1.1.11a</v>
      </c>
      <c r="B18" s="13" t="str">
        <f>IF('Measures and actions'!B17:B17="","",'Measures and actions'!B17:B17)</f>
        <v>At the end of the first half of 2016 there are technical instruments for the joint management of the marine environment and inland waters with participation of subnational authorities and other stakeholders</v>
      </c>
    </row>
    <row r="19" spans="1:2" ht="72.25" customHeight="1">
      <c r="A19" s="22" t="str">
        <f>IF('Measures and actions'!A18="","",'Measures and actions'!A18)</f>
        <v>1.1.11b</v>
      </c>
      <c r="B19" s="13" t="str">
        <f>IF('Measures and actions'!B18:B18="","",'Measures and actions'!B18:B18)</f>
        <v>At the end of the first half of 2016 there are regulatory instruments for the joint management of the marine environment and inland waters with participation of subnational authorities and other stakeholders</v>
      </c>
    </row>
    <row r="20" spans="1:2" ht="72.25" customHeight="1">
      <c r="A20" s="22" t="str">
        <f>IF('Measures and actions'!A19="","",'Measures and actions'!A19)</f>
        <v>1.1.12a</v>
      </c>
      <c r="B20" s="13" t="str">
        <f>IF('Measures and actions'!B19:B19="","",'Measures and actions'!B19:B19)</f>
        <v>Early in the second half of 2016 at least ten strengthening programs have been implemented for local organized stakeholders for sustainable integrated management of ecosystems at national, regional and local levels.</v>
      </c>
    </row>
    <row r="21" spans="1:2" ht="72.25" customHeight="1">
      <c r="A21" s="22" t="str">
        <f>IF('Measures and actions'!A20="","",'Measures and actions'!A20)</f>
        <v>1.1.12b</v>
      </c>
      <c r="B21" s="13" t="str">
        <f>IF('Measures and actions'!B20:B20="","",'Measures and actions'!B20:B20)</f>
        <v>Early in the second half of 2016 at least ten strengthening programs have been implemented for local organized stakeholders for sustainable integrated management of widlife resources at national, regional and local levels.</v>
      </c>
    </row>
    <row r="22" spans="1:2" ht="72.25" customHeight="1">
      <c r="A22" s="22" t="str">
        <f>IF('Measures and actions'!A21="","",'Measures and actions'!A21)</f>
        <v>1.1.13</v>
      </c>
      <c r="B22" s="13" t="str">
        <f>IF('Measures and actions'!B21:B21="","",'Measures and actions'!B21:B21)</f>
        <v>Early in the second half of 2016 national and regional priority areas for the management of terrestrial, marine, coastal and inland water ecosystems have been identified, including centers of origin of agricultural biodiversity</v>
      </c>
    </row>
    <row r="23" spans="1:2" ht="72.25" customHeight="1">
      <c r="A23" s="22" t="str">
        <f>IF('Measures and actions'!A22="","",'Measures and actions'!A22)</f>
        <v>1.1.14</v>
      </c>
      <c r="B23" s="13" t="str">
        <f>IF('Measures and actions'!B22:B22="","",'Measures and actions'!B22:B22)</f>
        <v>A finales del segundo semestre del 2016 se han incorporado en la gestión de los sistemas de conservación de la diversidad biológica programas y proyectos productivos con base en la biodiversidad.</v>
      </c>
    </row>
    <row r="24" spans="1:2" ht="72.25" customHeight="1">
      <c r="A24" s="22" t="str">
        <f>IF('Measures and actions'!A23="","",'Measures and actions'!A23)</f>
        <v>1.1.15</v>
      </c>
      <c r="B24" s="13" t="str">
        <f>IF('Measures and actions'!B23:B23="","",'Measures and actions'!B23:B23)</f>
        <v>At the end of the second half of 2016 progress has been made on the implementation of fisheries management plans with an ecosystem approach and direct participation of local stakeholders, including indigenous peoples.</v>
      </c>
    </row>
    <row r="25" spans="1:2" ht="72.25" customHeight="1">
      <c r="A25" s="22" t="str">
        <f>IF('Measures and actions'!A24="","",'Measures and actions'!A24)</f>
        <v>1.1.16a</v>
      </c>
      <c r="B25" s="13" t="str">
        <f>IF('Measures and actions'!B24:B24="","",'Measures and actions'!B24:B24)</f>
        <v>At the end of the second half of 2017 authorities related to the in situ conservation of biodiversity have assessed the conservation status of biodiversity at national level.</v>
      </c>
    </row>
    <row r="26" spans="1:2" ht="72.25" customHeight="1">
      <c r="A26" s="22" t="str">
        <f>IF('Measures and actions'!A25="","",'Measures and actions'!A25)</f>
        <v>1.1.16b</v>
      </c>
      <c r="B26" s="13" t="str">
        <f>IF('Measures and actions'!B25:B25="","",'Measures and actions'!B25:B25)</f>
        <v>At the end of the second half of 2017 authorities related to the in situ conservation of biodiversity have proposed updates to budgetary plans and programs.</v>
      </c>
    </row>
    <row r="27" spans="1:2" ht="72.25" customHeight="1">
      <c r="A27" s="22" t="str">
        <f>IF('Measures and actions'!A26="","",'Measures and actions'!A26)</f>
        <v>1.1.17</v>
      </c>
      <c r="B27" s="13" t="str">
        <f>IF('Measures and actions'!B26:B26="","",'Measures and actions'!B26:B26)</f>
        <v>At the end of the first half of 2018 50% of the regional governments have established a conservation mode appropriate for each site identified as a priority for conservation at the regional level and, if possible, locally.</v>
      </c>
    </row>
    <row r="28" spans="1:2" ht="72.25" customHeight="1">
      <c r="A28" s="22" t="str">
        <f>IF('Measures and actions'!A27="","",'Measures and actions'!A27)</f>
        <v>1.1.18</v>
      </c>
      <c r="B28" s="13" t="str">
        <f>IF('Measures and actions'!B27:B27="","",'Measures and actions'!B27:B27)</f>
        <v>At the end of the second half of 2018 there is a map of coastal marine ecosystems identifying ecologically important areas such as natural banks and prioritized breeding or spawning species, among others</v>
      </c>
    </row>
    <row r="29" spans="1:2" ht="72.25" customHeight="1">
      <c r="A29" s="22" t="str">
        <f>IF('Measures and actions'!A28="","",'Measures and actions'!A28)</f>
        <v>1.1.19</v>
      </c>
      <c r="B29" s="13" t="str">
        <f>IF('Measures and actions'!B28:B28="","",'Measures and actions'!B28:B28)</f>
        <v>From the end of the second half of 2018  to 2021 three maps of Peru (wetlands, fragile ecosystems and and glaciers) have been completed with the participation of all relevant ministerial sectors.</v>
      </c>
    </row>
    <row r="30" spans="1:2" ht="72.25" customHeight="1">
      <c r="A30" s="22" t="str">
        <f>IF('Measures and actions'!A29="","",'Measures and actions'!A29)</f>
        <v>1.1.20</v>
      </c>
      <c r="B30" s="13" t="str">
        <f>IF('Measures and actions'!B29:B29="","",'Measures and actions'!B29:B29)</f>
        <v>At the end of the second half of 2018 four experiences of co-management of marine areas of coastal ecological importance have been boosted with participation of local stakeholders.</v>
      </c>
    </row>
    <row r="31" spans="1:2" ht="72.25" customHeight="1">
      <c r="A31" s="22" t="str">
        <f>IF('Measures and actions'!A30="","",'Measures and actions'!A30)</f>
        <v>1.2.1</v>
      </c>
      <c r="B31" s="13" t="str">
        <f>IF('Measures and actions'!B30:B30="","",'Measures and actions'!B30:B30)</f>
        <v>At the end of the second half of 2015 there is a list of migratory species in coastal and marine ecosystems and fresh water, which is published and regularly updated</v>
      </c>
    </row>
    <row r="32" spans="1:2" ht="72.25" customHeight="1">
      <c r="A32" s="22" t="str">
        <f>IF('Measures and actions'!A31="","",'Measures and actions'!A31)</f>
        <v>1.2.2</v>
      </c>
      <c r="B32" s="13" t="str">
        <f>IF('Measures and actions'!B31:B31="","",'Measures and actions'!B31:B31)</f>
        <v>At the end of the second half of 2015 six conservation plans for priority species have been approved.</v>
      </c>
    </row>
    <row r="33" spans="1:2" ht="72.25" customHeight="1">
      <c r="A33" s="22" t="str">
        <f>IF('Measures and actions'!A32="","",'Measures and actions'!A32)</f>
        <v>1.2.3</v>
      </c>
      <c r="B33" s="13" t="str">
        <f>IF('Measures and actions'!B32:B32="","",'Measures and actions'!B32:B32)</f>
        <v>At the end of the second half of 2015 lists of endangered species in all areas (land, marine and inland water) have been updated</v>
      </c>
    </row>
    <row r="34" spans="1:2" ht="72.25" customHeight="1">
      <c r="A34" s="22" t="str">
        <f>IF('Measures and actions'!A33="","",'Measures and actions'!A33)</f>
        <v>1.2.4</v>
      </c>
      <c r="B34" s="13" t="str">
        <f>IF('Measures and actions'!B33:B33="","",'Measures and actions'!B33:B33)</f>
        <v>Early in the first half of 2016 there are national guidelines for drawing up lists of endangered species of flora, wildlife and aquatic resources, with criteria designed and validated by the scientific community and authorities.</v>
      </c>
    </row>
    <row r="35" spans="1:2" ht="72.25" customHeight="1">
      <c r="A35" s="22" t="str">
        <f>IF('Measures and actions'!A34="","",'Measures and actions'!A34)</f>
        <v>1.2.5</v>
      </c>
      <c r="B35" s="13" t="str">
        <f>IF('Measures and actions'!B34:B34="","",'Measures and actions'!B34:B34)</f>
        <v>Early in the second half of 2016, national authorities and regional governments have been trained in plans for priority species conservation, using criteria consistent with reality.</v>
      </c>
    </row>
    <row r="36" spans="1:2" ht="72.25" customHeight="1">
      <c r="A36" s="22" t="str">
        <f>IF('Measures and actions'!A35="","",'Measures and actions'!A35)</f>
        <v>1.2.6</v>
      </c>
      <c r="B36" s="13" t="str">
        <f>IF('Measures and actions'!B35:B35="","",'Measures and actions'!B35:B35)</f>
        <v>At the end of the second half of 2016 the main activities and goals of approved plans for priority species conservation in the respective budget programs, have been incorporated.</v>
      </c>
    </row>
    <row r="37" spans="1:2" ht="72.25" customHeight="1">
      <c r="A37" s="22" t="str">
        <f>IF('Measures and actions'!A36="","",'Measures and actions'!A36)</f>
        <v>1.2.7</v>
      </c>
      <c r="B37" s="13" t="str">
        <f>IF('Measures and actions'!B36:B36="","",'Measures and actions'!B36:B36)</f>
        <v>At the end of the second half of 2017 the implementation of the corresponding actions for approved conservation plans has started, in coordination with regional governments, civil society, especially with indigenous peoples and local communities.</v>
      </c>
    </row>
    <row r="38" spans="1:2" ht="72.25" customHeight="1">
      <c r="A38" s="22" t="str">
        <f>IF('Measures and actions'!A37="","",'Measures and actions'!A37)</f>
        <v>1.2.8</v>
      </c>
      <c r="B38" s="13" t="str">
        <f>IF('Measures and actions'!B37:B37="","",'Measures and actions'!B37:B37)</f>
        <v>At the end of the second half of 2018 progress in the implementation of conservation plans  has been evaluated and proposed necessary updates. This assessment involves regional governments.</v>
      </c>
    </row>
    <row r="39" spans="1:2" ht="72.25" customHeight="1">
      <c r="A39" s="22" t="str">
        <f>IF('Measures and actions'!A38="","",'Measures and actions'!A38)</f>
        <v>1.3.1</v>
      </c>
      <c r="B39" s="13" t="str">
        <f>IF('Measures and actions'!B38:B38="","",'Measures and actions'!B38:B38)</f>
        <v>At the end of the second half of 2015 there is an assessment of in situ conservation programs and sustainable use of genetic diversity for priority or groups of native and naturalized species</v>
      </c>
    </row>
    <row r="40" spans="1:2" ht="72.25" customHeight="1">
      <c r="A40" s="22" t="str">
        <f>IF('Measures and actions'!A39="","",'Measures and actions'!A39)</f>
        <v>1.3.2</v>
      </c>
      <c r="B40" s="13" t="str">
        <f>IF('Measures and actions'!B39:B39="","",'Measures and actions'!B39:B39)</f>
        <v>At the end of the second half of 2016, three pilot in situ conservation projects, including  biosecurity and ABS measures, have been developed for the sustainable use of genetic diversity of native and naturalized priority species or groups of species.</v>
      </c>
    </row>
    <row r="41" spans="1:2" ht="72.25" customHeight="1">
      <c r="A41" s="22" t="str">
        <f>IF('Measures and actions'!A40="","",'Measures and actions'!A40)</f>
        <v>1.3.3</v>
      </c>
      <c r="B41" s="13" t="str">
        <f>IF('Measures and actions'!B40:B40="","",'Measures and actions'!B40:B40)</f>
        <v>At the end of the second half of 2016 an incentive scheme, to promote in situ conservation programs and sustainable use of genetic diversity for the priority species or groups of native and naturalized species, has been developed</v>
      </c>
    </row>
    <row r="42" spans="1:2" ht="72.25" customHeight="1">
      <c r="A42" s="22" t="str">
        <f>IF('Measures and actions'!A41="","",'Measures and actions'!A41)</f>
        <v>1.3.4</v>
      </c>
      <c r="B42" s="13" t="str">
        <f>IF('Measures and actions'!B41:B41="","",'Measures and actions'!B41:B41)</f>
        <v>At the end of the second half of 2017, there are strengthened institutional capacities for in situ conservation and sustainable use of genetic resources, biosafety and ABS.</v>
      </c>
    </row>
    <row r="43" spans="1:2" ht="72.25" customHeight="1">
      <c r="A43" s="22" t="str">
        <f>IF('Measures and actions'!A42="","",'Measures and actions'!A42)</f>
        <v>1.3.5</v>
      </c>
      <c r="B43" s="13" t="str">
        <f>IF('Measures and actions'!B42:B42="","",'Measures and actions'!B42:B42)</f>
        <v>At the end of the second half of 2018, ex situ genebanks or other centers have been strengthened and linked to a national system.</v>
      </c>
    </row>
    <row r="44" spans="1:2" ht="72.25" customHeight="1">
      <c r="A44" s="22" t="str">
        <f>IF('Measures and actions'!A43="","",'Measures and actions'!A43)</f>
        <v>2.1.1</v>
      </c>
      <c r="B44" s="13" t="str">
        <f>IF('Measures and actions'!B43:B43="","",'Measures and actions'!B43:B43)</f>
        <v>At the end of the first half of 2015 there is a Strategic Plan for Forests and Climate Change, and the necessary actions for implementation have initiated.</v>
      </c>
    </row>
    <row r="45" spans="1:2" ht="72.25" customHeight="1">
      <c r="A45" s="22" t="str">
        <f>IF('Measures and actions'!A44="","",'Measures and actions'!A44)</f>
        <v>2.1.2</v>
      </c>
      <c r="B45" s="13" t="str">
        <f>IF('Measures and actions'!B44:B44="","",'Measures and actions'!B44:B44)</f>
        <v>Early in the first half of 2016 the sustainable management of forest resources and wildlife has strengthened, implementing the actions of the National Forest and Wildlife Plan and prioritizing, among other issues, community forest management.</v>
      </c>
    </row>
    <row r="46" spans="1:2" ht="72.25" customHeight="1">
      <c r="A46" s="22" t="str">
        <f>IF('Measures and actions'!A45="","",'Measures and actions'!A45)</f>
        <v>2.1.3</v>
      </c>
      <c r="B46" s="13" t="str">
        <f>IF('Measures and actions'!B45:B45="","",'Measures and actions'!B45:B45)</f>
        <v>Early in the first half of 2016 there are technical and legal instruments for the economic and non-economic valuation of biodiversity and its services, including special considerations for agricultural biodiversity.</v>
      </c>
    </row>
    <row r="47" spans="1:2" ht="72.25" customHeight="1">
      <c r="A47" s="22" t="str">
        <f>IF('Measures and actions'!A46="","",'Measures and actions'!A46)</f>
        <v>2.1.4</v>
      </c>
      <c r="B47" s="13" t="str">
        <f>IF('Measures and actions'!B46:B46="","",'Measures and actions'!B46:B46)</f>
        <v>Early in the first half of 2016 there is a technical and legal proposal to implement the compensation for ecosystem services, ensuring the integrity of ecosystems and respect for indigenous peoples concerned.</v>
      </c>
    </row>
    <row r="48" spans="1:2" ht="72.25" customHeight="1">
      <c r="A48" s="22" t="str">
        <f>IF('Measures and actions'!A47="","",'Measures and actions'!A47)</f>
        <v>2.1.5a</v>
      </c>
      <c r="B48" s="13" t="str">
        <f>IF('Measures and actions'!B47:B47="","",'Measures and actions'!B47:B47)</f>
        <v>Early in the first half of 2016 there is a tracking or monitoring system of the valuation activities or projects of ecosystem services.</v>
      </c>
    </row>
    <row r="49" spans="1:2" ht="72.25" customHeight="1">
      <c r="A49" s="22" t="str">
        <f>IF('Measures and actions'!A48="","",'Measures and actions'!A48)</f>
        <v>2.1.5b</v>
      </c>
      <c r="B49" s="13" t="str">
        <f>IF('Measures and actions'!B48:B48="","",'Measures and actions'!B48:B48)</f>
        <v>Early in the first half of 2016 there is a mechanism for monitoring, reporting and evaluation associated with REDD + initiatives.</v>
      </c>
    </row>
    <row r="50" spans="1:2" ht="72.25" customHeight="1">
      <c r="A50" s="22" t="str">
        <f>IF('Measures and actions'!A49="","",'Measures and actions'!A49)</f>
        <v>2.1.6</v>
      </c>
      <c r="B50" s="13" t="str">
        <f>IF('Measures and actions'!B49:B49="","",'Measures and actions'!B49:B49)</f>
        <v>At the end of the first half of 2016 there is a database and a network of specialists in economic valuation and ecosystem management that facilitate communication and the exchange of experiences and capabilities.</v>
      </c>
    </row>
    <row r="51" spans="1:2" ht="72.25" customHeight="1">
      <c r="A51" s="22" t="str">
        <f>IF('Measures and actions'!A50="","",'Measures and actions'!A50)</f>
        <v>2.1.7</v>
      </c>
      <c r="B51" s="13" t="str">
        <f>IF('Measures and actions'!B50:B50="","",'Measures and actions'!B50:B50)</f>
        <v>Early in the second half of 2016 a set of initiatives are being implemented (such as the Forest Investment Plan-PIF) to encourage the enhancement of forest ecosystems at the national level and the reduction of deforestation and degradation.</v>
      </c>
    </row>
    <row r="52" spans="1:2" ht="72.25" customHeight="1">
      <c r="A52" s="22" t="str">
        <f>IF('Measures and actions'!A51="","",'Measures and actions'!A51)</f>
        <v>2.1.8</v>
      </c>
      <c r="B52" s="13" t="str">
        <f>IF('Measures and actions'!B51:B51="","",'Measures and actions'!B51:B51)</f>
        <v>At the end of the second half of 2016 a list of important ecosystems for conservation has been developed, prioritized by their provision of ecosystem services. Necessary actions to preserve them have been proposed</v>
      </c>
    </row>
    <row r="53" spans="1:2" ht="72.25" customHeight="1">
      <c r="A53" s="22" t="str">
        <f>IF('Measures and actions'!A52="","",'Measures and actions'!A52)</f>
        <v>2.1.9</v>
      </c>
      <c r="B53" s="13" t="str">
        <f>IF('Measures and actions'!B52:B52="","",'Measures and actions'!B52:B52)</f>
        <v>At the end of the second half of 2016 mechanisms have been established and approved to incorporate a proper valuation of biodiversity and ecosystem services in national accounts.</v>
      </c>
    </row>
    <row r="54" spans="1:2" ht="72.25" customHeight="1">
      <c r="A54" s="22" t="str">
        <f>IF('Measures and actions'!A53="","",'Measures and actions'!A53)</f>
        <v>2.1.10</v>
      </c>
      <c r="B54" s="13" t="str">
        <f>IF('Measures and actions'!B53:B53="","",'Measures and actions'!B53:B53)</f>
        <v>At the end of the second half of 2016, projects regarding at least ten new biodiversity-based products have been formulated for public and private investments of competitive bio-business/biotrade initiatives and mainly involve indigenous peoples.</v>
      </c>
    </row>
    <row r="55" spans="1:2" ht="72.25" customHeight="1">
      <c r="A55" s="22" t="str">
        <f>IF('Measures and actions'!A54="","",'Measures and actions'!A54)</f>
        <v>2.1.11</v>
      </c>
      <c r="B55" s="13" t="str">
        <f>IF('Measures and actions'!B54:B54="","",'Measures and actions'!B54:B54)</f>
        <v>At the end of the second half of 2016 at least two pilot payment systems projects for ecosystem services have been implemented, which increase annually by two projects.</v>
      </c>
    </row>
    <row r="56" spans="1:2" ht="72.25" customHeight="1">
      <c r="A56" s="22" t="str">
        <f>IF('Measures and actions'!A55="","",'Measures and actions'!A55)</f>
        <v>2.1.12</v>
      </c>
      <c r="B56" s="13" t="str">
        <f>IF('Measures and actions'!B55:B55="","",'Measures and actions'!B55:B55)</f>
        <v>At the end of the second half of 2017 there is an area of intergovernmental coordination to promote the enhancement and dissemination of ecosystem services.</v>
      </c>
    </row>
    <row r="57" spans="1:2" ht="72.25" customHeight="1">
      <c r="A57" s="22" t="str">
        <f>IF('Measures and actions'!A56="","",'Measures and actions'!A56)</f>
        <v>2.1.13</v>
      </c>
      <c r="B57" s="13" t="str">
        <f>IF('Measures and actions'!B56:B56="","",'Measures and actions'!B56:B56)</f>
        <v>At the end of the second half of 2018 measures and strategies have promoted to add value and the exports of native biodiversity-based products and support the participation of indigenous people and local communities.</v>
      </c>
    </row>
    <row r="58" spans="1:2" ht="72.25" customHeight="1">
      <c r="A58" s="22" t="str">
        <f>IF('Measures and actions'!A57="","",'Measures and actions'!A57)</f>
        <v>2.1.14</v>
      </c>
      <c r="B58" s="13" t="str">
        <f>IF('Measures and actions'!B57:B57="","",'Measures and actions'!B57:B57)</f>
        <v>Early in the second half of 2014, an Ad-Hoc Working Group will be implemented for the implementation of the commitments relating to the Nagoya Protocol.</v>
      </c>
    </row>
    <row r="59" spans="1:2" ht="72.25" customHeight="1">
      <c r="A59" s="22" t="str">
        <f>IF('Measures and actions'!A58="","",'Measures and actions'!A58)</f>
        <v>2.2.1</v>
      </c>
      <c r="B59" s="13" t="str">
        <f>IF('Measures and actions'!B58:B58="","",'Measures and actions'!B58:B58)</f>
        <v>At the end of the second half of 2015 there is a national training strategy for indigenous peoples to access and fair and equitable sharing of benefits from genetic resources and associated traditional knowledge.</v>
      </c>
    </row>
    <row r="60" spans="1:2" ht="72.25" customHeight="1">
      <c r="A60" s="22" t="str">
        <f>IF('Measures and actions'!A59="","",'Measures and actions'!A59)</f>
        <v>2.2.2</v>
      </c>
      <c r="B60" s="13" t="str">
        <f>IF('Measures and actions'!B59:B59="","",'Measures and actions'!B59:B59)</f>
        <v>At the end of the first half of 2016, the list of endemic species in the country has been developed.</v>
      </c>
    </row>
    <row r="61" spans="1:2" ht="72.25" customHeight="1">
      <c r="A61" s="22" t="str">
        <f>IF('Measures and actions'!A60="","",'Measures and actions'!A60)</f>
        <v>2.2.3</v>
      </c>
      <c r="B61" s="13" t="str">
        <f>IF('Measures and actions'!B60:B60="","",'Measures and actions'!B60:B60)</f>
        <v>At the end of the second half of 2016 the National Integrated Mechanism of Surveillance and Monitoring of Genetic Resources is established and fully operational, including verification points in compliance to Nagoya Protocol.</v>
      </c>
    </row>
    <row r="62" spans="1:2" ht="72.25" customHeight="1">
      <c r="A62" s="22" t="str">
        <f>IF('Measures and actions'!A61="","",'Measures and actions'!A61)</f>
        <v>2.2.4</v>
      </c>
      <c r="B62" s="13" t="str">
        <f>IF('Measures and actions'!B61:B61="","",'Measures and actions'!B61:B61)</f>
        <v>At the end of the second half of 2017 the Fund for the Development of Indigenous Peoples established by Act No. 27811 has been implemented</v>
      </c>
    </row>
    <row r="63" spans="1:2" ht="72.25" customHeight="1">
      <c r="A63" s="22" t="str">
        <f>IF('Measures and actions'!A62="","",'Measures and actions'!A62)</f>
        <v>2.2.5</v>
      </c>
      <c r="B63" s="13" t="str">
        <f>IF('Measures and actions'!B62:B62="","",'Measures and actions'!B62:B62)</f>
        <v>At the end of the second half of 2017 there is an updated policy and regulatory frameworks for access and benefit sharing from the utilization of genetic resources, in accordance with the Nagoya Protocol and national experiences.</v>
      </c>
    </row>
    <row r="64" spans="1:2" ht="72.25" customHeight="1">
      <c r="A64" s="22" t="str">
        <f>IF('Measures and actions'!A63="","",'Measures and actions'!A63)</f>
        <v>2.2.6</v>
      </c>
      <c r="B64" s="13" t="str">
        <f>IF('Measures and actions'!B63:B63="","",'Measures and actions'!B63:B63)</f>
        <v>At the end of the second half of 2017, a list of strategic genetic resources of the country has been developed</v>
      </c>
    </row>
    <row r="65" spans="1:2" ht="72.25" customHeight="1">
      <c r="A65" s="22" t="str">
        <f>IF('Measures and actions'!A64="","",'Measures and actions'!A64)</f>
        <v>2.2.7</v>
      </c>
      <c r="B65" s="13" t="str">
        <f>IF('Measures and actions'!B64:B64="","",'Measures and actions'!B64:B64)</f>
        <v>Early in the first half of 2018, we have implemented the Information Exchange Center on ABS (CII-ABS) Peru.</v>
      </c>
    </row>
    <row r="66" spans="1:2" ht="72.25" customHeight="1">
      <c r="A66" s="22" t="str">
        <f>IF('Measures and actions'!A65="","",'Measures and actions'!A65)</f>
        <v>2.2.8</v>
      </c>
      <c r="B66" s="13" t="str">
        <f>IF('Measures and actions'!B65:B65="","",'Measures and actions'!B65:B65)</f>
        <v>Early in the first half of 2018 related incentives to the Nagoya protocol have been proposed to promote the fair and equitable sharing of benefits of biodiversity, with special reference to indigenous peoples</v>
      </c>
    </row>
    <row r="67" spans="1:2" ht="72.25" customHeight="1">
      <c r="A67" s="22" t="str">
        <f>IF('Measures and actions'!A66="","",'Measures and actions'!A66)</f>
        <v>2.2.9</v>
      </c>
      <c r="B67" s="13" t="str">
        <f>IF('Measures and actions'!B66:B66="","",'Measures and actions'!B66:B66)</f>
        <v>At the end of the second half of 2018, the competent authorities have implemented sectoral regulatory frameworks related to access and fair and equitable sharing of benefits from genetic resources.</v>
      </c>
    </row>
    <row r="68" spans="1:2" ht="72.25" customHeight="1">
      <c r="A68" s="22" t="str">
        <f>IF('Measures and actions'!A67="","",'Measures and actions'!A67)</f>
        <v>2.2.10</v>
      </c>
      <c r="B68" s="13" t="str">
        <f>IF('Measures and actions'!B67:B67="","",'Measures and actions'!B67:B67)</f>
        <v>At the end of the second half of 2018 there is at least a pilot project to promote the fair and equitable sharing of benefits of biodiversity.</v>
      </c>
    </row>
    <row r="69" spans="1:2" ht="72.25" customHeight="1">
      <c r="A69" s="22" t="str">
        <f>IF('Measures and actions'!A68="","",'Measures and actions'!A68)</f>
        <v>2.2.11</v>
      </c>
      <c r="B69" s="13" t="str">
        <f>IF('Measures and actions'!B68:B68="","",'Measures and actions'!B68:B68)</f>
        <v>At the end of the first half of 2015 we have encouraged voluntary mechanisms for outreach and education about the value and sustainable use of biological diversity, in partnership with the private sector, professional associations and universities.</v>
      </c>
    </row>
    <row r="70" spans="1:2" ht="72.25" customHeight="1">
      <c r="A70" s="22" t="str">
        <f>IF('Measures and actions'!A69="","",'Measures and actions'!A69)</f>
        <v>3.1.1</v>
      </c>
      <c r="B70" s="13" t="str">
        <f>IF('Measures and actions'!B69:B69="","",'Measures and actions'!B69:B69)</f>
        <v>Early in the second half of 2015 there is a regional study on public perception of biodiversity.</v>
      </c>
    </row>
    <row r="71" spans="1:2" ht="72.25" customHeight="1">
      <c r="A71" s="22" t="str">
        <f>IF('Measures and actions'!A70="","",'Measures and actions'!A70)</f>
        <v>3.1.2</v>
      </c>
      <c r="B71" s="13" t="str">
        <f>IF('Measures and actions'!B70:B70="","",'Measures and actions'!B70:B70)</f>
        <v>At the end of the first half of 2016 a national plan of communication and education on biodiversity considering activities to enhance awareness and appreciation by Peruvians has been developed, with emphasis on the threatened coastal marine species.</v>
      </c>
    </row>
    <row r="72" spans="1:2" ht="72.25" customHeight="1">
      <c r="A72" s="22" t="str">
        <f>IF('Measures and actions'!A71="","",'Measures and actions'!A71)</f>
        <v>3.1.3</v>
      </c>
      <c r="B72" s="13" t="str">
        <f>IF('Measures and actions'!B71:B71="","",'Measures and actions'!B71:B71)</f>
        <v>At the end of the first half of 2016 progress has been made in the dissemination of knowledge on the state of the coastal marine biodiversity of Peru by national reporting.</v>
      </c>
    </row>
    <row r="73" spans="1:2" ht="72.25" customHeight="1">
      <c r="A73" s="22" t="str">
        <f>IF('Measures and actions'!A72="","",'Measures and actions'!A72)</f>
        <v>3.1.4</v>
      </c>
      <c r="B73" s="13" t="str">
        <f>IF('Measures and actions'!B72:B72="","",'Measures and actions'!B72:B72)</f>
        <v>At the end of the first half of 2016 authorities at different levels, fishermen and the community at large have been informed about the state, value, trends of the marine coastal biodiversity of Peru.</v>
      </c>
    </row>
    <row r="74" spans="1:2" ht="72.25" customHeight="1">
      <c r="A74" s="22" t="str">
        <f>IF('Measures and actions'!A73="","",'Measures and actions'!A73)</f>
        <v>3.1.5</v>
      </c>
      <c r="B74" s="13" t="str">
        <f>IF('Measures and actions'!B73:B73="","",'Measures and actions'!B73:B73)</f>
        <v>Early in the second half of 2016 an annual program of activities has been designed and implemented to sensitize the public, in accordance with the priority of the communication and education plan.</v>
      </c>
    </row>
    <row r="75" spans="1:2" ht="72.25" customHeight="1">
      <c r="A75" s="22" t="str">
        <f>IF('Measures and actions'!A74="","",'Measures and actions'!A74)</f>
        <v>3.1.6</v>
      </c>
      <c r="B75" s="13" t="str">
        <f>IF('Measures and actions'!B74:B74="","",'Measures and actions'!B74:B74)</f>
        <v>Early in the second half of 2016 a national clearinghouse information mechanism for awareness and dissemination of the value of biodiversity at the national level has been implemented.</v>
      </c>
    </row>
    <row r="76" spans="1:2" ht="72.25" customHeight="1">
      <c r="A76" s="22" t="str">
        <f>IF('Measures and actions'!A75="","",'Measures and actions'!A75)</f>
        <v>3.1.7</v>
      </c>
      <c r="B76" s="13" t="str">
        <f>IF('Measures and actions'!B75:B75="","",'Measures and actions'!B75:B75)</f>
        <v>At the end of the second half of 2016 catalogs and an atlas of the Peruvian coastal marine biodiversity have been published</v>
      </c>
    </row>
    <row r="77" spans="1:2" ht="72.25" customHeight="1">
      <c r="A77" s="22" t="str">
        <f>IF('Measures and actions'!A76="","",'Measures and actions'!A76)</f>
        <v>3.1.8</v>
      </c>
      <c r="B77" s="13" t="str">
        <f>IF('Measures and actions'!B76:B76="","",'Measures and actions'!B76:B76)</f>
        <v>At the end of the second half of 2016 a communication program for the conservation and sustainable management of biodiversity has been implemented, as well as control of illegal logging and trade.</v>
      </c>
    </row>
    <row r="78" spans="1:2" ht="72.25" customHeight="1">
      <c r="A78" s="22" t="str">
        <f>IF('Measures and actions'!A77="","",'Measures and actions'!A77)</f>
        <v>3.1.9</v>
      </c>
      <c r="B78" s="13" t="str">
        <f>IF('Measures and actions'!B77:B77="","",'Measures and actions'!B77:B77)</f>
        <v>Early in the second half of 2017 a multisectoral proposal has been designed to include the value and potential of biodiversity in education management at the national, regional and local levels.</v>
      </c>
    </row>
    <row r="79" spans="1:2" ht="72.25" customHeight="1">
      <c r="A79" s="22" t="str">
        <f>IF('Measures and actions'!A78="","",'Measures and actions'!A78)</f>
        <v>3.1.10</v>
      </c>
      <c r="B79" s="13" t="str">
        <f>IF('Measures and actions'!B78:B78="","",'Measures and actions'!B78:B78)</f>
        <v>At the end of the second half of 2017 prioritized activities for educational management regarding biodiversity have been included in a budget program at national, regional and local levels, with cultural relevance in relation to indigenous peoples.</v>
      </c>
    </row>
    <row r="80" spans="1:2" ht="72.25" customHeight="1">
      <c r="A80" s="22" t="str">
        <f>IF('Measures and actions'!A79="","",'Measures and actions'!A79)</f>
        <v>3.1.11</v>
      </c>
      <c r="B80" s="13" t="str">
        <f>IF('Measures and actions'!B79:B79="","",'Measures and actions'!B79:B79)</f>
        <v>Early in the first half of 2018 at least two studies to evaluate the change in public perception of biodiversity will have been conducted.</v>
      </c>
    </row>
    <row r="81" spans="1:2" ht="72.25" customHeight="1">
      <c r="A81" s="22" t="str">
        <f>IF('Measures and actions'!A80="","",'Measures and actions'!A80)</f>
        <v>3.1.12</v>
      </c>
      <c r="B81" s="13" t="str">
        <f>IF('Measures and actions'!B80:B80="","",'Measures and actions'!B80:B80)</f>
        <v>At the end of the second half of 2015 there is a guide for good corporate practices for biodiversity conservation directed at mining and hydrocarbons companies, among others</v>
      </c>
    </row>
    <row r="82" spans="1:2" ht="72.25" customHeight="1">
      <c r="A82" s="22" t="str">
        <f>IF('Measures and actions'!A81="","",'Measures and actions'!A81)</f>
        <v>3.2.1</v>
      </c>
      <c r="B82" s="13" t="str">
        <f>IF('Measures and actions'!B81:B81="","",'Measures and actions'!B81:B81)</f>
        <v>Early in the first half of 2016, multisectorally and between levels of government, a general guide to environmental compensation for activities and projects affecting biodiversity has been developed.</v>
      </c>
    </row>
    <row r="83" spans="1:2" ht="72.25" customHeight="1">
      <c r="A83" s="22" t="str">
        <f>IF('Measures and actions'!A82="","",'Measures and actions'!A82)</f>
        <v>3.2.2a</v>
      </c>
      <c r="B83" s="13" t="str">
        <f>IF('Measures and actions'!B82:B82="","",'Measures and actions'!B82:B82)</f>
        <v>Early in the first half of 2016 guidelines and policies for the implementation of appropriate mitigation actions in the country (NAMA) for the three main economic activities associated with deforestation and forest degradation, have been developed.</v>
      </c>
    </row>
    <row r="84" spans="1:2" ht="72.25" customHeight="1">
      <c r="A84" s="22" t="str">
        <f>IF('Measures and actions'!A83="","",'Measures and actions'!A83)</f>
        <v>3.2.3</v>
      </c>
      <c r="B84" s="13" t="str">
        <f>IF('Measures and actions'!B83:B83="","",'Measures and actions'!B83:B83)</f>
        <v>At the end of the first half of 2016 there is a study on the main factors on ecosystems degradation and have developed proposals for improving the National System of Environmental Impact Assessment regarding effects of environmental impacts.</v>
      </c>
    </row>
    <row r="85" spans="1:2" ht="72.25" customHeight="1">
      <c r="A85" s="22" t="str">
        <f>IF('Measures and actions'!A84="","",'Measures and actions'!A84)</f>
        <v>3.2.4</v>
      </c>
      <c r="B85" s="13" t="str">
        <f>IF('Measures and actions'!B84:B84="","",'Measures and actions'!B84:B84)</f>
        <v>Early in the second half of 2016 monitoring protocols of the anthropic impact on coastal and marine areas have been established.</v>
      </c>
    </row>
    <row r="86" spans="1:2" ht="72.25" customHeight="1">
      <c r="A86" s="22" t="str">
        <f>IF('Measures and actions'!A85="","",'Measures and actions'!A85)</f>
        <v>3.2.5</v>
      </c>
      <c r="B86" s="13" t="str">
        <f>IF('Measures and actions'!B85:B85="","",'Measures and actions'!B85:B85)</f>
        <v>Early in the second half of 2016 we have developed actions to promote incentives to reduce land use change due to inappropriate practices.</v>
      </c>
    </row>
    <row r="87" spans="1:2" ht="72.25" customHeight="1">
      <c r="A87" s="22" t="str">
        <f>IF('Measures and actions'!A86="","",'Measures and actions'!A86)</f>
        <v>3.2.6</v>
      </c>
      <c r="B87" s="13" t="str">
        <f>IF('Measures and actions'!B86:B86="","",'Measures and actions'!B86:B86)</f>
        <v>Early in the second half of 2016 measures to control illegal activities or economies causing degradation of biodiversity have been implemented, giving priority to the change of illegal use and illegal mining, among others.</v>
      </c>
    </row>
    <row r="88" spans="1:2" ht="72.25" customHeight="1">
      <c r="A88" s="22" t="str">
        <f>IF('Measures and actions'!A87="","",'Measures and actions'!A87)</f>
        <v>3.2.7</v>
      </c>
      <c r="B88" s="13" t="str">
        <f>IF('Measures and actions'!B87:B87="","",'Measures and actions'!B87:B87)</f>
        <v>At the end of the second half of 2016 at least three marine areas beyond ANP will be under a management program aimed at the recovery of the ecosystem, with the participation of local actors.</v>
      </c>
    </row>
    <row r="89" spans="1:2" ht="72.25" customHeight="1">
      <c r="A89" s="22" t="str">
        <f>IF('Measures and actions'!A88="","",'Measures and actions'!A88)</f>
        <v>3.2.8</v>
      </c>
      <c r="B89" s="13" t="str">
        <f>IF('Measures and actions'!B88:B88="","",'Measures and actions'!B88:B88)</f>
        <v>At the end of the second half of 2016 incentives that promote private participation have been approved, including local populations, especially indigenous peoples, in the recovery of degraded ecosystems.</v>
      </c>
    </row>
    <row r="90" spans="1:2" ht="72.25" customHeight="1">
      <c r="A90" s="22" t="str">
        <f>IF('Measures and actions'!A89="","",'Measures and actions'!A89)</f>
        <v>3.2.9a</v>
      </c>
      <c r="B90" s="13" t="str">
        <f>IF('Measures and actions'!B89:B89="","",'Measures and actions'!B89:B89)</f>
        <v>Early in the first half of 2017, there is an agreed government and multi-sectoral proposal for a restoration and recovery program of five yearly-increasing degraded ecosystems nationwide.</v>
      </c>
    </row>
    <row r="91" spans="1:2" ht="72.25" customHeight="1">
      <c r="A91" s="22" t="str">
        <f>IF('Measures and actions'!A90="","",'Measures and actions'!A90)</f>
        <v>3.2.9b</v>
      </c>
      <c r="B91" s="13" t="str">
        <f>IF('Measures and actions'!B90:B90="","",'Measures and actions'!B90:B90)</f>
        <v>Early in the first half of 2017, the agreed government and multi-sectoral proposal for a restoration and recovery program has incorporated activities in the corresponding budget programs or public investment projects of the involved stakeholders.</v>
      </c>
    </row>
    <row r="92" spans="1:2" ht="72.25" customHeight="1">
      <c r="A92" s="22" t="str">
        <f>IF('Measures and actions'!A91="","",'Measures and actions'!A91)</f>
        <v>3.2.10</v>
      </c>
      <c r="B92" s="13" t="str">
        <f>IF('Measures and actions'!B91:B91="","",'Measures and actions'!B91:B91)</f>
        <v>Early in the first half of 2017 sectoral audits, regional and local control measures have been implemented to reduce ecosystem degradation, including deforestation.</v>
      </c>
    </row>
    <row r="93" spans="1:2" ht="72.25" customHeight="1">
      <c r="A93" s="22" t="str">
        <f>IF('Measures and actions'!A92="","",'Measures and actions'!A92)</f>
        <v>3.2.11</v>
      </c>
      <c r="B93" s="13" t="str">
        <f>IF('Measures and actions'!B92:B92="","",'Measures and actions'!B92:B92)</f>
        <v>At the end of the first half of 2017 measures to control the trade and use of chemicals that affect species and ecosystems have been improved.</v>
      </c>
    </row>
    <row r="94" spans="1:2" ht="72.25" customHeight="1">
      <c r="A94" s="22" t="str">
        <f>IF('Measures and actions'!A93="","",'Measures and actions'!A93)</f>
        <v>3.2.12</v>
      </c>
      <c r="B94" s="13" t="str">
        <f>IF('Measures and actions'!B93:B93="","",'Measures and actions'!B93:B93)</f>
        <v>Early in the second half of 2017 at least five public-private partnerships to facilitate the recovery of degraded ecosystems have been developed.</v>
      </c>
    </row>
    <row r="95" spans="1:2" ht="72.25" customHeight="1">
      <c r="A95" s="22" t="str">
        <f>IF('Measures and actions'!A94="","",'Measures and actions'!A94)</f>
        <v>3.2.13</v>
      </c>
      <c r="B95" s="13" t="str">
        <f>IF('Measures and actions'!B94:B94="","",'Measures and actions'!B94:B94)</f>
        <v>At the end of the second half of 2017 the government and civil society have capabilities and mechanisms for access to management information for restoration and recovery of degraded areas.</v>
      </c>
    </row>
    <row r="96" spans="1:2" ht="72.25" customHeight="1">
      <c r="A96" s="22" t="str">
        <f>IF('Measures and actions'!A95="","",'Measures and actions'!A95)</f>
        <v>3.2.14</v>
      </c>
      <c r="B96" s="13" t="str">
        <f>IF('Measures and actions'!B95:B95="","",'Measures and actions'!B95:B95)</f>
        <v>At the end of the first half of 2015 there is a monitoring and early warning multisectoral plan concerning the release of living modified organisms (LMOs).</v>
      </c>
    </row>
    <row r="97" spans="1:2" ht="72.25" customHeight="1">
      <c r="A97" s="22" t="str">
        <f>IF('Measures and actions'!A96="","",'Measures and actions'!A96)</f>
        <v>3.3.1</v>
      </c>
      <c r="B97" s="13" t="str">
        <f>IF('Measures and actions'!B96:B96="","",'Measures and actions'!B96:B96)</f>
        <v>At the end of the first half of 2015 a control system that restricts entry into the national territory of LMOs has been established.</v>
      </c>
    </row>
    <row r="98" spans="1:2" ht="72.25" customHeight="1">
      <c r="A98" s="22" t="str">
        <f>IF('Measures and actions'!A97="","",'Measures and actions'!A97)</f>
        <v>3.3.2</v>
      </c>
      <c r="B98" s="13" t="str">
        <f>IF('Measures and actions'!B97:B97="","",'Measures and actions'!B97:B97)</f>
        <v>Early in the second half of 2015 a list of invasive alien species, in the terrestrial environment, coastal marine and freshwater ecosystems, has been developed.</v>
      </c>
    </row>
    <row r="99" spans="1:2" ht="72.25" customHeight="1">
      <c r="A99" s="22" t="str">
        <f>IF('Measures and actions'!A98="","",'Measures and actions'!A98)</f>
        <v>3.3.3</v>
      </c>
      <c r="B99" s="13" t="str">
        <f>IF('Measures and actions'!B98:B98="","",'Measures and actions'!B98:B98)</f>
        <v>Early in the first half of 2016 marketing control measures of major aquatic resources of Peru have been strengthened.</v>
      </c>
    </row>
    <row r="100" spans="1:2" ht="72.25" customHeight="1">
      <c r="A100" s="22" t="str">
        <f>IF('Measures and actions'!A99="","",'Measures and actions'!A99)</f>
        <v>3.3.4</v>
      </c>
      <c r="B100" s="13" t="str">
        <f>IF('Measures and actions'!B99:B99="","",'Measures and actions'!B99:B99)</f>
        <v>At the end of the first half of 2016, an agreed government-multisectoral study reviews the functions of each government agency related to biodiversity use and coastal/marine ecosystems and propose control effectiveness, supervision and audit measures.</v>
      </c>
    </row>
    <row r="101" spans="1:2" ht="72.25" customHeight="1">
      <c r="A101" s="22" t="str">
        <f>IF('Measures and actions'!A100="","",'Measures and actions'!A100)</f>
        <v>3.3.5</v>
      </c>
      <c r="B101" s="13" t="str">
        <f>IF('Measures and actions'!B100:B100="","",'Measures and actions'!B100:B100)</f>
        <v>Early in the second half of 2016 protocols for the early warning, control and eradication of invasive alien species have been approved and strict control measures have been proposed and implemented to prevent their introduction within the country.</v>
      </c>
    </row>
    <row r="102" spans="1:2" ht="72.25" customHeight="1">
      <c r="A102" s="22" t="str">
        <f>IF('Measures and actions'!A101="","",'Measures and actions'!A101)</f>
        <v>3.3.6</v>
      </c>
      <c r="B102" s="13" t="str">
        <f>IF('Measures and actions'!B101:B101="","",'Measures and actions'!B101:B101)</f>
        <v>At the end of the second half of 2018 the sectoral, regional and local regulatory mechanisms have been strengthened to protect the flora, fauna and aquatic resources, with emphasis on those categorized as threatened.</v>
      </c>
    </row>
    <row r="103" spans="1:2" ht="72.25" customHeight="1">
      <c r="A103" s="22" t="str">
        <f>IF('Measures and actions'!A102="","",'Measures and actions'!A102)</f>
        <v>3.3.7</v>
      </c>
      <c r="B103" s="13" t="str">
        <f>IF('Measures and actions'!B102:B102="","",'Measures and actions'!B102:B102)</f>
        <v>At the end of the second half of 2018 new checkpoints of flora and fauna have been implemented on roads and strategic border areas of the country.</v>
      </c>
    </row>
    <row r="104" spans="1:2" ht="72.25" customHeight="1">
      <c r="A104" s="22" t="str">
        <f>IF('Measures and actions'!A103="","",'Measures and actions'!A103)</f>
        <v>3.3.8</v>
      </c>
      <c r="B104" s="13" t="str">
        <f>IF('Measures and actions'!B103:B103="","",'Measures and actions'!B103:B103)</f>
        <v>At the end of the second half of 2014 there is a work plan, agreed upon with the regional governments for the development of regional biodiversity strategies.</v>
      </c>
    </row>
    <row r="105" spans="1:2" ht="72.25" customHeight="1">
      <c r="A105" s="22" t="str">
        <f>IF('Measures and actions'!A104="","",'Measures and actions'!A104)</f>
        <v>4.1.1</v>
      </c>
      <c r="B105" s="13" t="str">
        <f>IF('Measures and actions'!B104:B104="","",'Measures and actions'!B104:B104)</f>
        <v>Towards the end of the second half of 2014 there is a sectoral coordination mechanism for integrated management of coastal marine ecosystems.</v>
      </c>
    </row>
    <row r="106" spans="1:2" ht="72.25" customHeight="1">
      <c r="A106" s="22" t="str">
        <f>IF('Measures and actions'!A105="","",'Measures and actions'!A105)</f>
        <v>4.1.2</v>
      </c>
      <c r="B106" s="13" t="str">
        <f>IF('Measures and actions'!B105:B105="","",'Measures and actions'!B105:B105)</f>
        <v xml:space="preserve">At the end of the first half of 2015 a preliminary diagnosis of the institutional capacities for the management of biodiversity in the three levels of government has been prepared. </v>
      </c>
    </row>
    <row r="107" spans="1:2" ht="72.25" customHeight="1">
      <c r="A107" s="22" t="str">
        <f>IF('Measures and actions'!A106="","",'Measures and actions'!A106)</f>
        <v>4.1.3</v>
      </c>
      <c r="B107" s="13" t="str">
        <f>IF('Measures and actions'!B106:B106="","",'Measures and actions'!B106:B106)</f>
        <v>At the end of the first half of 2015 there is a guide to direct the development of regional biodiversity strategies.</v>
      </c>
    </row>
    <row r="108" spans="1:2" ht="72.25" customHeight="1">
      <c r="A108" s="22" t="str">
        <f>IF('Measures and actions'!A107="","",'Measures and actions'!A107)</f>
        <v>4.1.4</v>
      </c>
      <c r="B108" s="13" t="str">
        <f>IF('Measures and actions'!B107:B107="","",'Measures and actions'!B107:B107)</f>
        <v>At the end of the first half of 2015 there is a multi-sectoral and consensual proposal among levels of government for the alignment of the different instruments of governance at national, regional and local levels in biodiversity.</v>
      </c>
    </row>
    <row r="109" spans="1:2" ht="72.25" customHeight="1">
      <c r="A109" s="22" t="str">
        <f>IF('Measures and actions'!A108="","",'Measures and actions'!A108)</f>
        <v>4.1.5</v>
      </c>
      <c r="B109" s="13" t="str">
        <f>IF('Measures and actions'!B108:B108="","",'Measures and actions'!B108:B108)</f>
        <v>At the end of the second half of 2015 budgetary programs associated with the in situ conservation of biological diversity have been articulated across sectors and across levels of government.</v>
      </c>
    </row>
    <row r="110" spans="1:2" ht="72.25" customHeight="1">
      <c r="A110" s="22" t="str">
        <f>IF('Measures and actions'!A109="","",'Measures and actions'!A109)</f>
        <v>4.1.6</v>
      </c>
      <c r="B110" s="13" t="str">
        <f>IF('Measures and actions'!B109:B109="","",'Measures and actions'!B109:B109)</f>
        <v>At the end of first half of 2016, training and updating activities have been designed and implemented to characterize the components of coastal-marine biodiversity.</v>
      </c>
    </row>
    <row r="111" spans="1:2" ht="72.25" customHeight="1">
      <c r="A111" s="22" t="str">
        <f>IF('Measures and actions'!A110="","",'Measures and actions'!A110)</f>
        <v>4.1.7</v>
      </c>
      <c r="B111" s="13" t="str">
        <f>IF('Measures and actions'!B110:B110="","",'Measures and actions'!B110:B110)</f>
        <v>At the end of the first half of 2016 the activities of the National Action Plan for Biological Diversity have been incorporated into a budget program that considers products and activities of all sectors and levels of government involved.</v>
      </c>
    </row>
    <row r="112" spans="1:2" ht="72.25" customHeight="1">
      <c r="A112" s="22" t="str">
        <f>IF('Measures and actions'!A111="","",'Measures and actions'!A111)</f>
        <v>4.1.8</v>
      </c>
      <c r="B112" s="13" t="str">
        <f>IF('Measures and actions'!B111:B111="","",'Measures and actions'!B111:B111)</f>
        <v>At the end of the first half of 2016 a proposal has been developed to implement e-government in public procedures associated with the use and conservation of biological diversity at the national, regional and local levels.</v>
      </c>
    </row>
    <row r="113" spans="1:2" ht="72.25" customHeight="1">
      <c r="A113" s="22" t="str">
        <f>IF('Measures and actions'!A112="","",'Measures and actions'!A112)</f>
        <v>4.1.9a</v>
      </c>
      <c r="B113" s="13" t="str">
        <f>IF('Measures and actions'!B112:B112="","",'Measures and actions'!B112:B112)</f>
        <v>At the end of the first half of 2016  mechanisms to coordinate national policies have been implemented in the ministries and the regional and local governments, for the proper implementation of the NBSAP.</v>
      </c>
    </row>
    <row r="114" spans="1:2" ht="72.25" customHeight="1">
      <c r="A114" s="22" t="str">
        <f>IF('Measures and actions'!A113="","",'Measures and actions'!A113)</f>
        <v>4.1.9b</v>
      </c>
      <c r="B114" s="13" t="str">
        <f>IF('Measures and actions'!B113:B113="","",'Measures and actions'!B113:B113)</f>
        <v>At the end of the first half of 2016  mechanisms to coordinate biodiversity budgets have been implemented in the ministries and the regional and local governments, for the proper implementation of the NBSAP.</v>
      </c>
    </row>
    <row r="115" spans="1:2" ht="72.25" customHeight="1">
      <c r="A115" s="22" t="str">
        <f>IF('Measures and actions'!A114="","",'Measures and actions'!A114)</f>
        <v>4.1.10</v>
      </c>
      <c r="B115" s="13" t="str">
        <f>IF('Measures and actions'!B114:B114="","",'Measures and actions'!B114:B114)</f>
        <v>At the end of the first half of 2016 an agreed government-multisectoral strategy for capacity building develops biodiversity management in every stakeholder and level of civil society.</v>
      </c>
    </row>
    <row r="116" spans="1:2" ht="72.25" customHeight="1">
      <c r="A116" s="22" t="str">
        <f>IF('Measures and actions'!A115="","",'Measures and actions'!A115)</f>
        <v>4.1.11</v>
      </c>
      <c r="B116" s="13" t="str">
        <f>IF('Measures and actions'!B115:B115="","",'Measures and actions'!B115:B115)</f>
        <v>Early in the second half of 2016 all regional governments have developed or updated their regional biodiversity strategies coordinating with the NBSAP.</v>
      </c>
    </row>
    <row r="117" spans="1:2" ht="72.25" customHeight="1">
      <c r="A117" s="22" t="str">
        <f>IF('Measures and actions'!A116="","",'Measures and actions'!A116)</f>
        <v>4.1.12</v>
      </c>
      <c r="B117" s="13" t="str">
        <f>IF('Measures and actions'!B116:B116="","",'Measures and actions'!B116:B116)</f>
        <v>At the end of the second half of 2016 a proposal has been made, multisectoral and agreed upon between levels of government, for public performance monitoring regarding biodiversity under a citizen service-oriented management approach.</v>
      </c>
    </row>
    <row r="118" spans="1:2" ht="72.25" customHeight="1">
      <c r="A118" s="22" t="str">
        <f>IF('Measures and actions'!A117="","",'Measures and actions'!A117)</f>
        <v>4.1.13</v>
      </c>
      <c r="B118" s="13" t="str">
        <f>IF('Measures and actions'!B117:B117="","",'Measures and actions'!B117:B117)</f>
        <v>At the end of the second half of 2017, an agreed government-multisectoral proposal promotes administrative procedures simplification in biodiversity conservation at the national, regional and local levels.</v>
      </c>
    </row>
    <row r="119" spans="1:2" ht="72.25" customHeight="1">
      <c r="A119" s="22" t="str">
        <f>IF('Measures and actions'!A118="","",'Measures and actions'!A118)</f>
        <v>4.1.14</v>
      </c>
      <c r="B119" s="13" t="str">
        <f>IF('Measures and actions'!B118:B118="","",'Measures and actions'!B118:B118)</f>
        <v>At the end of the second half of 2017 a study, to incorporate the management of biodiversity and associated ecosystem services in the different planning instruments and land use, will be completed</v>
      </c>
    </row>
    <row r="120" spans="1:2" ht="72.25" customHeight="1">
      <c r="A120" s="22" t="str">
        <f>IF('Measures and actions'!A119="","",'Measures and actions'!A119)</f>
        <v>4.1.15</v>
      </c>
      <c r="B120" s="13" t="str">
        <f>IF('Measures and actions'!B119:B119="","",'Measures and actions'!B119:B119)</f>
        <v>Early in the first half of 2018 the three levels of government have been trained and have substantially improved their capacity to manage biodiversity in a participatory manner.</v>
      </c>
    </row>
    <row r="121" spans="1:2" ht="72.25" customHeight="1">
      <c r="A121" s="22" t="str">
        <f>IF('Measures and actions'!A120="","",'Measures and actions'!A120)</f>
        <v>4.1.16</v>
      </c>
      <c r="B121" s="13" t="str">
        <f>IF('Measures and actions'!B120:B120="","",'Measures and actions'!B120:B120)</f>
        <v>Towards the end of the second half of 2018 proposals for conservation and sustainable / productive use of biodiversity have been included in at least ten concerted regional development plans.</v>
      </c>
    </row>
    <row r="122" spans="1:2" ht="72.25" customHeight="1">
      <c r="A122" s="22" t="str">
        <f>IF('Measures and actions'!A121="","",'Measures and actions'!A121)</f>
        <v>4.1.17</v>
      </c>
      <c r="B122" s="13" t="str">
        <f>IF('Measures and actions'!B121:B121="","",'Measures and actions'!B121:B121)</f>
        <v>Towards the end of the second half of 2018 proposals have been evaluated and developed, if necessary, to articulate the regulations associated with the management of  biodiversity at the national, regional and local levels.</v>
      </c>
    </row>
    <row r="123" spans="1:2" ht="72.25" customHeight="1">
      <c r="A123" s="22" t="str">
        <f>IF('Measures and actions'!A122="","",'Measures and actions'!A122)</f>
        <v>4.1.18</v>
      </c>
      <c r="B123" s="13" t="str">
        <f>IF('Measures and actions'!B122:B122="","",'Measures and actions'!B122:B122)</f>
        <v>At the end of the first half 2015 implementation of the National Program of Science, Technology and Innovation for the Assessment of Biodiversity has started.</v>
      </c>
    </row>
    <row r="124" spans="1:2" ht="72.25" customHeight="1">
      <c r="A124" s="22" t="str">
        <f>IF('Measures and actions'!A123="","",'Measures and actions'!A123)</f>
        <v>5.1.1</v>
      </c>
      <c r="B124" s="13" t="str">
        <f>IF('Measures and actions'!B123:B123="","",'Measures and actions'!B123:B123)</f>
        <v>At the end of the second half of 2015 national programs and regional monitoring of coastal marine biodiversity have been strengthened to evaluate and predict the potential impacts of natural events on coastal marine ecosystems.</v>
      </c>
    </row>
    <row r="125" spans="1:2" ht="72.25" customHeight="1">
      <c r="A125" s="22" t="str">
        <f>IF('Measures and actions'!A124="","",'Measures and actions'!A124)</f>
        <v>5.1.2</v>
      </c>
      <c r="B125" s="13" t="str">
        <f>IF('Measures and actions'!B124:B124="","",'Measures and actions'!B124:B124)</f>
        <v>At the end of the second half of 2015 the technical and scientific information generated on genetic richness has been stored in a database, systematized and disseminated to support decision-making of its conservation and sustainable use.</v>
      </c>
    </row>
    <row r="126" spans="1:2" ht="72.25" customHeight="1">
      <c r="A126" s="22" t="str">
        <f>IF('Measures and actions'!A125="","",'Measures and actions'!A125)</f>
        <v>5.1.3</v>
      </c>
      <c r="B126" s="13" t="str">
        <f>IF('Measures and actions'!B125:B125="","",'Measures and actions'!B125:B125)</f>
        <v>Early in the first half of 2016 a study has been conducted to assess and identify "key species and ecosystems" or "functional groups of key species"</v>
      </c>
    </row>
    <row r="127" spans="1:2" ht="72.25" customHeight="1">
      <c r="A127" s="22" t="str">
        <f>IF('Measures and actions'!A126="","",'Measures and actions'!A126)</f>
        <v>5.1.4</v>
      </c>
      <c r="B127" s="13" t="str">
        <f>IF('Measures and actions'!B126:B126="","",'Measures and actions'!B126:B126)</f>
        <v>At the end of the first half of 2016 information systems related to the management of biodiversity  have been strengthened (SINIA, sniffs, IDers, etc.) and  some protocols were created to guide information exchange.</v>
      </c>
    </row>
    <row r="128" spans="1:2" ht="72.25" customHeight="1">
      <c r="A128" s="22" t="str">
        <f>IF('Measures and actions'!A127="","",'Measures and actions'!A127)</f>
        <v>5.1.5</v>
      </c>
      <c r="B128" s="13" t="str">
        <f>IF('Measures and actions'!B127:B127="","",'Measures and actions'!B127:B127)</f>
        <v>At the end of the first half of 2016 at least fifteen research projects have been developed, with informed consent of indigenous peoples and local populations, as appropriate, linked to ecosystems or species of conservation importance in Peru.</v>
      </c>
    </row>
    <row r="129" spans="1:2" ht="72.25" customHeight="1">
      <c r="A129" s="22" t="str">
        <f>IF('Measures and actions'!A128="","",'Measures and actions'!A128)</f>
        <v>5.1.6</v>
      </c>
      <c r="B129" s="13" t="str">
        <f>IF('Measures and actions'!B128:B128="","",'Measures and actions'!B128:B128)</f>
        <v xml:space="preserve">At the end of the first half of 2016 there is a national platform for exchanging biodiversity information including scientific and academic institutions and experts, which will serve as a space to facilitate biodiversity management in Perú. </v>
      </c>
    </row>
    <row r="130" spans="1:2" ht="72.25" customHeight="1">
      <c r="A130" s="22" t="str">
        <f>IF('Measures and actions'!A129="","",'Measures and actions'!A129)</f>
        <v>5.1.7</v>
      </c>
      <c r="B130" s="13" t="str">
        <f>IF('Measures and actions'!B129:B129="","",'Measures and actions'!B129:B129)</f>
        <v>Towards the end of the first half of 2016 curricula and technical, undergraduate and graduate programs related to biodiversity have been strengthened and improved.</v>
      </c>
    </row>
    <row r="131" spans="1:2" ht="72.25" customHeight="1">
      <c r="A131" s="22" t="str">
        <f>IF('Measures and actions'!A130="","",'Measures and actions'!A130)</f>
        <v>5.1.8</v>
      </c>
      <c r="B131" s="13" t="str">
        <f>IF('Measures and actions'!B130:B130="","",'Measures and actions'!B130:B130)</f>
        <v>Towards the end of the second half of 2016 there is a network of reference centers on marine biodiversity, integrated to the network of ex situ conservation centers.</v>
      </c>
    </row>
    <row r="132" spans="1:2" ht="72.25" customHeight="1">
      <c r="A132" s="22" t="str">
        <f>IF('Measures and actions'!A131="","",'Measures and actions'!A131)</f>
        <v>5.1.9</v>
      </c>
      <c r="B132" s="13" t="str">
        <f>IF('Measures and actions'!B131:B131="","",'Measures and actions'!B131:B131)</f>
        <v>At the end of the second half of 2016, an agreed government-multisectoral proposal monitors the conservation of biological diversity and related services, whose implementation will take place gradually until 2018.</v>
      </c>
    </row>
    <row r="133" spans="1:2" ht="72.25" customHeight="1">
      <c r="A133" s="22" t="str">
        <f>IF('Measures and actions'!A132="","",'Measures and actions'!A132)</f>
        <v>5.1.10</v>
      </c>
      <c r="B133" s="13" t="str">
        <f>IF('Measures and actions'!B132:B132="","",'Measures and actions'!B132:B132)</f>
        <v>At the end of the second half of 2016 implementation of at least four good practices in the use of information technology for knowledge management on biodiversity has started.</v>
      </c>
    </row>
    <row r="134" spans="1:2" ht="72.25" customHeight="1">
      <c r="A134" s="22" t="str">
        <f>IF('Measures and actions'!A133="","",'Measures and actions'!A133)</f>
        <v>5.1.11</v>
      </c>
      <c r="B134" s="13" t="str">
        <f>IF('Measures and actions'!B133:B133="","",'Measures and actions'!B133:B133)</f>
        <v>Late in the second half of 2016 progress has been made in implementing scientific collections and reference centers of coastal marine flora and fauna of Peru.</v>
      </c>
    </row>
    <row r="135" spans="1:2" ht="72.25" customHeight="1">
      <c r="A135" s="22" t="str">
        <f>IF('Measures and actions'!A134="","",'Measures and actions'!A134)</f>
        <v>5.1.12</v>
      </c>
      <c r="B135" s="13" t="str">
        <f>IF('Measures and actions'!B134:B134="","",'Measures and actions'!B134:B134)</f>
        <v>Towards the end of the second half of 2016 progress has been made in the national inventory of coastal marine biodiversity.</v>
      </c>
    </row>
    <row r="136" spans="1:2" ht="72.25" customHeight="1">
      <c r="A136" s="22" t="str">
        <f>IF('Measures and actions'!A135="","",'Measures and actions'!A135)</f>
        <v>5.1.13</v>
      </c>
      <c r="B136" s="13" t="str">
        <f>IF('Measures and actions'!B135:B135="","",'Measures and actions'!B135:B135)</f>
        <v>At the end of the second half of 2016 the national forestry and wildlife inventory has advanced significantly, as well as iniciatives on inventories of permanent production forests.</v>
      </c>
    </row>
    <row r="137" spans="1:2" ht="72.25" customHeight="1">
      <c r="A137" s="22" t="str">
        <f>IF('Measures and actions'!A136="","",'Measures and actions'!A136)</f>
        <v>5.1.14</v>
      </c>
      <c r="B137" s="13" t="str">
        <f>IF('Measures and actions'!B136:B136="","",'Measures and actions'!B136:B136)</f>
        <v>Early in the first half of 2017, there are at least ten technological packages based on biodiversity products and managed in sustainable production lines primarily managed by indigenous peoples and local communities.</v>
      </c>
    </row>
    <row r="138" spans="1:2" ht="72.25" customHeight="1">
      <c r="A138" s="22" t="str">
        <f>IF('Measures and actions'!A137="","",'Measures and actions'!A137)</f>
        <v>5.1.15</v>
      </c>
      <c r="B138" s="13" t="str">
        <f>IF('Measures and actions'!B137:B137="","",'Measures and actions'!B137:B137)</f>
        <v>Early in the first half of 2017 there is a strategy to strengthen the Technological Innovation Centers in biodiversity.</v>
      </c>
    </row>
    <row r="139" spans="1:2" ht="72.25" customHeight="1">
      <c r="A139" s="22" t="str">
        <f>IF('Measures and actions'!A138="","",'Measures and actions'!A138)</f>
        <v>5.1.16</v>
      </c>
      <c r="B139" s="13" t="str">
        <f>IF('Measures and actions'!B138:B138="","",'Measures and actions'!B138:B138)</f>
        <v>At the end of the second half of 2018, there are agreed government-multisectoral standards and protocols to assess the quality of the baseline studies of biodiversity and online environmental management tools.</v>
      </c>
    </row>
    <row r="140" spans="1:2" ht="72.25" customHeight="1">
      <c r="A140" s="22" t="str">
        <f>IF('Measures and actions'!A139="","",'Measures and actions'!A139)</f>
        <v>5.1.17</v>
      </c>
      <c r="B140" s="13" t="str">
        <f>IF('Measures and actions'!B139:B139="","",'Measures and actions'!B139:B139)</f>
        <v>At the end of the first half of 2016 an action plan to develop or complete inventories and geo-referenced maps of the genetic richness of the 10 priority species or groups of native and naturalized species has been developed</v>
      </c>
    </row>
    <row r="141" spans="1:2" ht="72.25" customHeight="1">
      <c r="A141" s="22" t="str">
        <f>IF('Measures and actions'!A140="","",'Measures and actions'!A140)</f>
        <v>5.2.1</v>
      </c>
      <c r="B141" s="13" t="str">
        <f>IF('Measures and actions'!B140:B140="","",'Measures and actions'!B140:B140)</f>
        <v>Towards the end of the second half of 2016,  there is an assessment of the state of knowledge of the genetic richness, including its territorial distribution, of 10 species or groups of native and naturalized species.</v>
      </c>
    </row>
    <row r="142" spans="1:2" ht="72.25" customHeight="1">
      <c r="A142" s="22" t="str">
        <f>IF('Measures and actions'!A141="","",'Measures and actions'!A141)</f>
        <v>5.2.2</v>
      </c>
      <c r="B142" s="13" t="str">
        <f>IF('Measures and actions'!B141:B141="","",'Measures and actions'!B141:B141)</f>
        <v>At the end of the second half of 2018 there are inventories and geo-referenced maps of the genetic diversity of eight species or groups of priority species, including one of each type: cultivated, wild and hydrobiological.</v>
      </c>
    </row>
    <row r="143" spans="1:2" ht="72.25" customHeight="1">
      <c r="A143" s="22" t="str">
        <f>IF('Measures and actions'!A142="","",'Measures and actions'!A142)</f>
        <v>5.2.3</v>
      </c>
      <c r="B143" s="13" t="str">
        <f>IF('Measures and actions'!B142:B142="","",'Measures and actions'!B142:B142)</f>
        <v>Towards the end of the second half of 2018 important areas have been identified, defined and characterized for the conservation of at least eight species or groups of prioritized species</v>
      </c>
    </row>
    <row r="144" spans="1:2" ht="72.25" customHeight="1">
      <c r="A144" s="22" t="str">
        <f>IF('Measures and actions'!A143="","",'Measures and actions'!A143)</f>
        <v>5.2.4</v>
      </c>
      <c r="B144" s="13" t="str">
        <f>IF('Measures and actions'!B143:B143="","",'Measures and actions'!B143:B143)</f>
        <v>At the end of the second half of 2018, the technical and scientific information regarding genetic richness has been stored in a database, systematized and disseminated in support of decision-making.</v>
      </c>
    </row>
    <row r="145" spans="1:2" ht="72.25" customHeight="1">
      <c r="A145" s="22" t="str">
        <f>IF('Measures and actions'!A144="","",'Measures and actions'!A144)</f>
        <v>5.2.5</v>
      </c>
      <c r="B145" s="13" t="str">
        <f>IF('Measures and actions'!B144:B144="","",'Measures and actions'!B144:B144)</f>
        <v>Towards the end of the second half of 2016 rules relating to the protection of traditional knowledge associated to biodiversity have been revised and, if applicable, have proposed the necessary improvements</v>
      </c>
    </row>
    <row r="146" spans="1:2" ht="72.25" customHeight="1">
      <c r="A146" s="22" t="str">
        <f>IF('Measures and actions'!A145="","",'Measures and actions'!A145)</f>
        <v>5.3.1</v>
      </c>
      <c r="B146" s="13" t="str">
        <f>IF('Measures and actions'!B145:B145="","",'Measures and actions'!B145:B145)</f>
        <v>Towards the end of the second half of 2016 information has been updated and there is a diagnosis on the traditional knowledge of indigenous peoples and local populations techniques related to the conservation and sustainable use of biological diversity.</v>
      </c>
    </row>
    <row r="147" spans="1:2" ht="72.25" customHeight="1">
      <c r="A147" s="22" t="str">
        <f>IF('Measures and actions'!A146="","",'Measures and actions'!A146)</f>
        <v>5.3.2</v>
      </c>
      <c r="B147" s="13" t="str">
        <f>IF('Measures and actions'!B146:B146="","",'Measures and actions'!B146:B146)</f>
        <v>Towards the end of the second half of 2016 records of traditional knowledge have been consolidated under the national legislation framework .</v>
      </c>
    </row>
    <row r="148" spans="1:2" ht="72.25" customHeight="1">
      <c r="A148" s="22" t="str">
        <f>IF('Measures and actions'!A147="","",'Measures and actions'!A147)</f>
        <v>5.3.3</v>
      </c>
      <c r="B148" s="13" t="str">
        <f>IF('Measures and actions'!B147:B147="","",'Measures and actions'!B147:B147)</f>
        <v>Towards the end of the second half of 2016 the number of records of traditional knowledge associated with biological resources has increased by 10%.</v>
      </c>
    </row>
    <row r="149" spans="1:2" ht="72.25" customHeight="1">
      <c r="A149" s="22" t="str">
        <f>IF('Measures and actions'!A148="","",'Measures and actions'!A148)</f>
        <v>5.3.4</v>
      </c>
      <c r="B149" s="13" t="str">
        <f>IF('Measures and actions'!B148:B148="","",'Measures and actions'!B148:B148)</f>
        <v>Towards the end of the second half of 2016 a national registration system, of knowledge, technologies, traditional knowledge and practices concerning biodiversity and ecosystem good/services it provides, has been established.</v>
      </c>
    </row>
    <row r="150" spans="1:2" ht="72.25" customHeight="1">
      <c r="A150" s="22" t="str">
        <f>IF('Measures and actions'!A149="","",'Measures and actions'!A149)</f>
        <v>5.3.5</v>
      </c>
      <c r="B150" s="13" t="str">
        <f>IF('Measures and actions'!B149:B149="","",'Measures and actions'!B149:B149)</f>
        <v>Towards the end of the second half of 2015 an assessment of the state of governance for biodiversity management in Peru has been made and includes an analysis of obstacles and recommendations.</v>
      </c>
    </row>
    <row r="151" spans="1:2" ht="72.25" customHeight="1">
      <c r="A151" s="22" t="str">
        <f>IF('Measures and actions'!A150="","",'Measures and actions'!A150)</f>
        <v>6.1.1</v>
      </c>
      <c r="B151" s="13" t="str">
        <f>IF('Measures and actions'!B150:B150="","",'Measures and actions'!B150:B150)</f>
        <v>At the end of the second half of 2015, the existing citizen participation instances have been strengthened, in particular those in which indigenous peoples representatives are involved in planning decisions with all biodiversity decision-makers.</v>
      </c>
    </row>
    <row r="152" spans="1:2" ht="72.25" customHeight="1">
      <c r="A152" s="22" t="str">
        <f>IF('Measures and actions'!A151="","",'Measures and actions'!A151)</f>
        <v>6.1.2</v>
      </c>
      <c r="B152" s="13" t="str">
        <f>IF('Measures and actions'!B151:B151="","",'Measures and actions'!B151:B151)</f>
        <v>Towards the end of the first half of 2016 there is a record of successful initiatives of participatory governance of biodiversity at the national, regional and local levels. This record is fed back annually, validated by indigenous peoples.</v>
      </c>
    </row>
    <row r="153" spans="1:2" ht="72.25" customHeight="1">
      <c r="A153" s="22" t="str">
        <f>IF('Measures and actions'!A152="","",'Measures and actions'!A152)</f>
        <v>6.1.3</v>
      </c>
      <c r="B153" s="13" t="str">
        <f>IF('Measures and actions'!B152:B152="","",'Measures and actions'!B152:B152)</f>
        <v>Towards the end of the first half of 2016, five successful participatory governance initiatives have been promoted, with special emphasis on the local or community management of biodiversity, with the participation of indigenous peoples.</v>
      </c>
    </row>
    <row r="154" spans="1:2" ht="72.25" customHeight="1">
      <c r="A154" s="22" t="str">
        <f>IF('Measures and actions'!A153="","",'Measures and actions'!A153)</f>
        <v>6.1.4</v>
      </c>
      <c r="B154" s="13" t="str">
        <f>IF('Measures and actions'!B153:B153="","",'Measures and actions'!B153:B153)</f>
        <v>Towards the end of the second half of 2016, there are annual incentives and best practices acknowledgements that encourage citizen participation in biodiversity participation at the national, regional or local level.</v>
      </c>
    </row>
    <row r="155" spans="1:2" ht="72.25" customHeight="1">
      <c r="A155" s="22" t="str">
        <f>IF('Measures and actions'!A154="","",'Measures and actions'!A154)</f>
        <v>6.1.5</v>
      </c>
      <c r="B155" s="13" t="str">
        <f>IF('Measures and actions'!B154:B154="","",'Measures and actions'!B154:B154)</f>
        <v>Towards the end of the second half of 2016, at least four public-private partnerships have been generated and strengthened, and count on the participation of indigenous peoples and the local population.</v>
      </c>
    </row>
    <row r="156" spans="1:2" ht="72.25" customHeight="1">
      <c r="A156" s="22" t="str">
        <f>IF('Measures and actions'!A155="","",'Measures and actions'!A155)</f>
        <v>6.1.6</v>
      </c>
      <c r="B156" s="13" t="str">
        <f>IF('Measures and actions'!B155:B155="","",'Measures and actions'!B155:B155)</f>
        <v>Towards the end of the second half of 2016, five public institutions have developed innovative and efficient mechanisms to promote access to information on biodiversity to citizens, particularly indigenous peoples and local populations in rural areas.</v>
      </c>
    </row>
    <row r="157" spans="1:2" ht="72.25" customHeight="1">
      <c r="A157" s="22" t="str">
        <f>IF('Measures and actions'!A156="","",'Measures and actions'!A156)</f>
        <v>6.1.7</v>
      </c>
      <c r="B157" s="13" t="str">
        <f>IF('Measures and actions'!B156:B156="","",'Measures and actions'!B156:B156)</f>
        <v>At the end of the second half of 2016 there is a compliance report of the instruments for strengthening the governance of participatory management of biodiversity.</v>
      </c>
    </row>
    <row r="158" spans="1:2" ht="72.25" customHeight="1">
      <c r="A158" s="22" t="str">
        <f>IF('Measures and actions'!A157="","",'Measures and actions'!A157)</f>
        <v>6.1.8</v>
      </c>
      <c r="B158" s="13" t="str">
        <f>IF('Measures and actions'!B157:B157="","",'Measures and actions'!B157:B157)</f>
        <v>Towards the end of the second half of 2016, there are participation mechanisms and articulated management capabilities for decentralized management of biodiversity, with emphasis on local authorities and other stakeholders.</v>
      </c>
    </row>
    <row r="159" spans="1:2" ht="72.25" customHeight="1">
      <c r="A159" s="22" t="str">
        <f>IF('Measures and actions'!A158="","",'Measures and actions'!A158)</f>
        <v>6.1.9</v>
      </c>
      <c r="B159" s="13" t="str">
        <f>IF('Measures and actions'!B158:B158="","",'Measures and actions'!B158:B158)</f>
        <v>At the end of the second half of 2017, ten regional or local governments have generated skills to local organizations and have provided technical support to at least one local biodiversity management pilot project.</v>
      </c>
    </row>
    <row r="160" spans="1:2" ht="72.25" customHeight="1">
      <c r="A160" s="22" t="str">
        <f>IF('Measures and actions'!A159="","",'Measures and actions'!A159)</f>
        <v>6.1.10</v>
      </c>
      <c r="B160" s="13" t="str">
        <f>IF('Measures and actions'!B159:B159="","",'Measures and actions'!B159:B159)</f>
        <v>Towards the end of the second half of 2018, at least ten regional governments have strengthened the organizations of indigenous peoples and social organizations related to the in situ management of biodiversity.</v>
      </c>
    </row>
    <row r="161" spans="1:2" ht="72.25" customHeight="1">
      <c r="A161" s="22" t="str">
        <f>IF('Measures and actions'!A160="","",'Measures and actions'!A160)</f>
        <v/>
      </c>
      <c r="B161" s="13" t="str">
        <f>IF('Measures and actions'!B160:B160="","",'Measures and actions'!B160:B160)</f>
        <v/>
      </c>
    </row>
    <row r="162" spans="1:2" ht="72.25" customHeight="1">
      <c r="A162" s="22" t="str">
        <f>IF('Measures and actions'!A161="","",'Measures and actions'!A161)</f>
        <v/>
      </c>
      <c r="B162" s="13" t="str">
        <f>IF('Measures and actions'!B161:B161="","",'Measures and actions'!B161:B161)</f>
        <v/>
      </c>
    </row>
    <row r="163" spans="1:2" ht="72.25" customHeight="1">
      <c r="A163" s="22" t="str">
        <f>IF('Measures and actions'!A162="","",'Measures and actions'!A162)</f>
        <v/>
      </c>
      <c r="B163" s="13" t="str">
        <f>IF('Measures and actions'!B162:B162="","",'Measures and actions'!B162:B162)</f>
        <v/>
      </c>
    </row>
    <row r="164" spans="1:2" ht="72.25" customHeight="1">
      <c r="A164" s="22" t="str">
        <f>IF('Measures and actions'!A163="","",'Measures and actions'!A163)</f>
        <v/>
      </c>
      <c r="B164" s="13" t="str">
        <f>IF('Measures and actions'!B163:B163="","",'Measures and actions'!B163:B163)</f>
        <v/>
      </c>
    </row>
    <row r="165" spans="1:2" ht="72.25" customHeight="1">
      <c r="A165" s="22" t="str">
        <f>IF('Measures and actions'!A164="","",'Measures and actions'!A164)</f>
        <v/>
      </c>
      <c r="B165" s="13" t="str">
        <f>IF('Measures and actions'!B164:B164="","",'Measures and actions'!B164:B164)</f>
        <v/>
      </c>
    </row>
    <row r="166" spans="1:2" ht="72.25" customHeight="1">
      <c r="A166" s="22" t="str">
        <f>IF('Measures and actions'!A165="","",'Measures and actions'!A165)</f>
        <v/>
      </c>
      <c r="B166" s="13" t="str">
        <f>IF('Measures and actions'!B165:B165="","",'Measures and actions'!B165:B165)</f>
        <v/>
      </c>
    </row>
    <row r="167" spans="1:2" ht="72.25" customHeight="1">
      <c r="A167" s="22" t="str">
        <f>IF('Measures and actions'!A166="","",'Measures and actions'!A166)</f>
        <v/>
      </c>
      <c r="B167" s="13" t="str">
        <f>IF('Measures and actions'!B166:B166="","",'Measures and actions'!B166:B166)</f>
        <v/>
      </c>
    </row>
    <row r="168" spans="1:2" ht="72.25" customHeight="1">
      <c r="A168" s="22" t="str">
        <f>IF('Measures and actions'!A167="","",'Measures and actions'!A167)</f>
        <v/>
      </c>
      <c r="B168" s="13" t="str">
        <f>IF('Measures and actions'!B167:B167="","",'Measures and actions'!B167:B167)</f>
        <v/>
      </c>
    </row>
    <row r="169" spans="1:2" ht="72.25" customHeight="1">
      <c r="A169" s="22" t="str">
        <f>IF('Measures and actions'!A168="","",'Measures and actions'!A168)</f>
        <v/>
      </c>
      <c r="B169" s="13" t="str">
        <f>IF('Measures and actions'!B168:B168="","",'Measures and actions'!B168:B168)</f>
        <v/>
      </c>
    </row>
    <row r="170" spans="1:2" ht="72.25" customHeight="1">
      <c r="A170" s="22" t="str">
        <f>IF('Measures and actions'!A169="","",'Measures and actions'!A169)</f>
        <v/>
      </c>
      <c r="B170" s="13" t="str">
        <f>IF('Measures and actions'!B169:B169="","",'Measures and actions'!B169:B169)</f>
        <v/>
      </c>
    </row>
    <row r="171" spans="1:2" ht="72.25" customHeight="1">
      <c r="A171" s="22" t="str">
        <f>IF('Measures and actions'!A170="","",'Measures and actions'!A170)</f>
        <v/>
      </c>
      <c r="B171" s="13" t="str">
        <f>IF('Measures and actions'!B170:B170="","",'Measures and actions'!B170:B170)</f>
        <v/>
      </c>
    </row>
    <row r="172" spans="1:2" ht="72.25" customHeight="1">
      <c r="A172" s="22" t="str">
        <f>IF('Measures and actions'!A171="","",'Measures and actions'!A171)</f>
        <v/>
      </c>
      <c r="B172" s="13" t="str">
        <f>IF('Measures and actions'!B171:B171="","",'Measures and actions'!B171:B171)</f>
        <v/>
      </c>
    </row>
    <row r="173" spans="1:2" ht="72.25" customHeight="1">
      <c r="A173" s="22" t="str">
        <f>IF('Measures and actions'!A172="","",'Measures and actions'!A172)</f>
        <v/>
      </c>
      <c r="B173" s="13" t="str">
        <f>IF('Measures and actions'!B172:B172="","",'Measures and actions'!B172:B172)</f>
        <v/>
      </c>
    </row>
    <row r="174" spans="1:2" ht="72.25" customHeight="1">
      <c r="A174" s="22" t="str">
        <f>IF('Measures and actions'!A173="","",'Measures and actions'!A173)</f>
        <v/>
      </c>
      <c r="B174" s="13" t="str">
        <f>IF('Measures and actions'!B173:B173="","",'Measures and actions'!B173:B173)</f>
        <v/>
      </c>
    </row>
    <row r="175" spans="1:2" ht="72.25" customHeight="1">
      <c r="A175" s="22" t="str">
        <f>IF('Measures and actions'!A174="","",'Measures and actions'!A174)</f>
        <v/>
      </c>
      <c r="B175" s="13" t="str">
        <f>IF('Measures and actions'!B174:B174="","",'Measures and actions'!B174:B174)</f>
        <v/>
      </c>
    </row>
    <row r="176" spans="1:2" ht="72.25" customHeight="1">
      <c r="A176" s="22" t="str">
        <f>IF('Measures and actions'!A175="","",'Measures and actions'!A175)</f>
        <v/>
      </c>
      <c r="B176" s="13" t="str">
        <f>IF('Measures and actions'!B175:B175="","",'Measures and actions'!B175:B175)</f>
        <v/>
      </c>
    </row>
    <row r="177" spans="1:2" ht="72.25" customHeight="1">
      <c r="A177" s="22" t="str">
        <f>IF('Measures and actions'!A176="","",'Measures and actions'!A176)</f>
        <v/>
      </c>
      <c r="B177" s="13" t="str">
        <f>IF('Measures and actions'!B176:B176="","",'Measures and actions'!B176:B176)</f>
        <v/>
      </c>
    </row>
    <row r="178" spans="1:2" ht="72.25" customHeight="1">
      <c r="A178" s="22" t="str">
        <f>IF('Measures and actions'!A177="","",'Measures and actions'!A177)</f>
        <v/>
      </c>
      <c r="B178" s="13" t="str">
        <f>IF('Measures and actions'!B177:B177="","",'Measures and actions'!B177:B177)</f>
        <v/>
      </c>
    </row>
    <row r="179" spans="1:2" ht="72.25" customHeight="1">
      <c r="A179" s="22" t="str">
        <f>IF('Measures and actions'!A178="","",'Measures and actions'!A178)</f>
        <v/>
      </c>
      <c r="B179" s="13" t="str">
        <f>IF('Measures and actions'!B178:B178="","",'Measures and actions'!B178:B178)</f>
        <v/>
      </c>
    </row>
    <row r="180" spans="1:2" ht="72.25" customHeight="1">
      <c r="A180" s="22" t="str">
        <f>IF('Measures and actions'!A179="","",'Measures and actions'!A179)</f>
        <v/>
      </c>
      <c r="B180" s="13" t="str">
        <f>IF('Measures and actions'!B179:B179="","",'Measures and actions'!B179:B179)</f>
        <v/>
      </c>
    </row>
    <row r="181" spans="1:2" ht="72.25" customHeight="1">
      <c r="A181" s="22" t="str">
        <f>IF('Measures and actions'!A180="","",'Measures and actions'!A180)</f>
        <v/>
      </c>
      <c r="B181" s="13" t="str">
        <f>IF('Measures and actions'!B180:B180="","",'Measures and actions'!B180:B180)</f>
        <v/>
      </c>
    </row>
    <row r="182" spans="1:2" ht="72.25" customHeight="1">
      <c r="A182" s="22" t="str">
        <f>IF('Measures and actions'!A181="","",'Measures and actions'!A181)</f>
        <v/>
      </c>
      <c r="B182" s="13" t="str">
        <f>IF('Measures and actions'!B181:B181="","",'Measures and actions'!B181:B181)</f>
        <v/>
      </c>
    </row>
    <row r="183" spans="1:2" ht="72.25" customHeight="1">
      <c r="A183" s="22" t="str">
        <f>IF('Measures and actions'!A182="","",'Measures and actions'!A182)</f>
        <v/>
      </c>
      <c r="B183" s="13" t="str">
        <f>IF('Measures and actions'!B182:B182="","",'Measures and actions'!B182:B182)</f>
        <v/>
      </c>
    </row>
    <row r="184" spans="1:2" ht="72.25" customHeight="1">
      <c r="A184" s="22" t="str">
        <f>IF('Measures and actions'!A183="","",'Measures and actions'!A183)</f>
        <v/>
      </c>
      <c r="B184" s="13" t="str">
        <f>IF('Measures and actions'!B183:B183="","",'Measures and actions'!B183:B183)</f>
        <v/>
      </c>
    </row>
    <row r="185" spans="1:2" ht="72.25" customHeight="1">
      <c r="A185" s="22" t="str">
        <f>IF('Measures and actions'!A184="","",'Measures and actions'!A184)</f>
        <v/>
      </c>
      <c r="B185" s="13" t="str">
        <f>IF('Measures and actions'!B184:B184="","",'Measures and actions'!B184:B184)</f>
        <v/>
      </c>
    </row>
    <row r="186" spans="1:2" ht="72.25" customHeight="1">
      <c r="A186" s="22" t="str">
        <f>IF('Measures and actions'!A185="","",'Measures and actions'!A185)</f>
        <v/>
      </c>
      <c r="B186" s="13" t="str">
        <f>IF('Measures and actions'!B185:B185="","",'Measures and actions'!B185:B185)</f>
        <v/>
      </c>
    </row>
    <row r="187" spans="1:2" ht="72.25" customHeight="1">
      <c r="A187" s="22" t="str">
        <f>IF('Measures and actions'!A186="","",'Measures and actions'!A186)</f>
        <v/>
      </c>
      <c r="B187" s="13" t="str">
        <f>IF('Measures and actions'!B186:B186="","",'Measures and actions'!B186:B186)</f>
        <v/>
      </c>
    </row>
    <row r="188" spans="1:2" ht="72.25" customHeight="1">
      <c r="A188" s="22" t="str">
        <f>IF('Measures and actions'!A187="","",'Measures and actions'!A187)</f>
        <v/>
      </c>
      <c r="B188" s="13" t="str">
        <f>IF('Measures and actions'!B187:B187="","",'Measures and actions'!B187:B187)</f>
        <v/>
      </c>
    </row>
    <row r="189" spans="1:2" ht="72.25" customHeight="1">
      <c r="A189" s="22" t="str">
        <f>IF('Measures and actions'!A188="","",'Measures and actions'!A188)</f>
        <v/>
      </c>
      <c r="B189" s="13" t="str">
        <f>IF('Measures and actions'!B188:B188="","",'Measures and actions'!B188:B188)</f>
        <v/>
      </c>
    </row>
    <row r="190" spans="1:2" ht="72.25" customHeight="1">
      <c r="A190" s="22" t="str">
        <f>IF('Measures and actions'!A189="","",'Measures and actions'!A189)</f>
        <v/>
      </c>
      <c r="B190" s="13" t="str">
        <f>IF('Measures and actions'!B189:B189="","",'Measures and actions'!B189:B189)</f>
        <v/>
      </c>
    </row>
    <row r="191" spans="1:2" ht="72.25" customHeight="1">
      <c r="A191" s="22" t="str">
        <f>IF('Measures and actions'!A190="","",'Measures and actions'!A190)</f>
        <v/>
      </c>
      <c r="B191" s="13" t="str">
        <f>IF('Measures and actions'!B190:B190="","",'Measures and actions'!B190:B190)</f>
        <v/>
      </c>
    </row>
    <row r="192" spans="1:2" ht="72.25" customHeight="1">
      <c r="A192" s="22" t="str">
        <f>IF('Measures and actions'!A191="","",'Measures and actions'!A191)</f>
        <v/>
      </c>
      <c r="B192" s="13" t="str">
        <f>IF('Measures and actions'!B191:B191="","",'Measures and actions'!B191:B191)</f>
        <v/>
      </c>
    </row>
    <row r="193" spans="1:2" ht="72.25" customHeight="1">
      <c r="A193" s="22" t="str">
        <f>IF('Measures and actions'!A192="","",'Measures and actions'!A192)</f>
        <v/>
      </c>
      <c r="B193" s="13" t="str">
        <f>IF('Measures and actions'!B192:B192="","",'Measures and actions'!B192:B192)</f>
        <v/>
      </c>
    </row>
    <row r="194" spans="1:2" ht="72.25" customHeight="1">
      <c r="A194" s="22" t="str">
        <f>IF('Measures and actions'!A193="","",'Measures and actions'!A193)</f>
        <v/>
      </c>
      <c r="B194" s="13" t="str">
        <f>IF('Measures and actions'!B193:B193="","",'Measures and actions'!B193:B193)</f>
        <v/>
      </c>
    </row>
    <row r="195" spans="1:2" ht="72.25" customHeight="1">
      <c r="A195" s="22" t="str">
        <f>IF('Measures and actions'!A194="","",'Measures and actions'!A194)</f>
        <v/>
      </c>
      <c r="B195" s="13" t="str">
        <f>IF('Measures and actions'!B194:B194="","",'Measures and actions'!B194:B194)</f>
        <v/>
      </c>
    </row>
    <row r="196" spans="1:2" ht="72.25" customHeight="1">
      <c r="A196" s="22" t="str">
        <f>IF('Measures and actions'!A195="","",'Measures and actions'!A195)</f>
        <v/>
      </c>
      <c r="B196" s="13" t="str">
        <f>IF('Measures and actions'!B195:B195="","",'Measures and actions'!B195:B195)</f>
        <v/>
      </c>
    </row>
    <row r="197" spans="1:2" ht="72.25" customHeight="1">
      <c r="A197" s="22" t="str">
        <f>IF('Measures and actions'!A196="","",'Measures and actions'!A196)</f>
        <v/>
      </c>
      <c r="B197" s="13" t="str">
        <f>IF('Measures and actions'!B196:B196="","",'Measures and actions'!B196:B196)</f>
        <v/>
      </c>
    </row>
    <row r="198" spans="1:2" ht="72.25" customHeight="1">
      <c r="A198" s="22" t="str">
        <f>IF('Measures and actions'!A197="","",'Measures and actions'!A197)</f>
        <v/>
      </c>
      <c r="B198" s="13" t="str">
        <f>IF('Measures and actions'!B197:B197="","",'Measures and actions'!B197:B197)</f>
        <v/>
      </c>
    </row>
    <row r="199" spans="1:2" ht="72.25" customHeight="1">
      <c r="A199" s="22" t="str">
        <f>IF('Measures and actions'!A198="","",'Measures and actions'!A198)</f>
        <v/>
      </c>
      <c r="B199" s="13" t="str">
        <f>IF('Measures and actions'!B198:B198="","",'Measures and actions'!B198:B198)</f>
        <v/>
      </c>
    </row>
    <row r="200" spans="1:2" ht="72.25" customHeight="1">
      <c r="A200" s="22" t="str">
        <f>IF('Measures and actions'!A199="","",'Measures and actions'!A199)</f>
        <v/>
      </c>
      <c r="B200" s="13" t="str">
        <f>IF('Measures and actions'!B199:B199="","",'Measures and actions'!B199:B199)</f>
        <v/>
      </c>
    </row>
    <row r="201" spans="1:2" ht="72.25" customHeight="1">
      <c r="A201" s="22" t="str">
        <f>IF('Measures and actions'!A200="","",'Measures and actions'!A200)</f>
        <v/>
      </c>
      <c r="B201" s="13" t="str">
        <f>IF('Measures and actions'!B200:B200="","",'Measures and actions'!B200:B200)</f>
        <v/>
      </c>
    </row>
    <row r="202" spans="1:2" ht="72.25" customHeight="1">
      <c r="A202" s="22" t="str">
        <f>IF('Measures and actions'!A201="","",'Measures and actions'!A201)</f>
        <v/>
      </c>
      <c r="B202" s="13" t="str">
        <f>IF('Measures and actions'!B201:B201="","",'Measures and actions'!B201:B201)</f>
        <v/>
      </c>
    </row>
    <row r="203" spans="1:2" ht="72.25" customHeight="1">
      <c r="A203" s="22" t="str">
        <f>IF('Measures and actions'!A202="","",'Measures and actions'!A202)</f>
        <v/>
      </c>
      <c r="B203" s="13" t="str">
        <f>IF('Measures and actions'!B202:B202="","",'Measures and actions'!B202:B202)</f>
        <v/>
      </c>
    </row>
    <row r="204" spans="1:2" ht="72.25" customHeight="1">
      <c r="A204" s="22" t="str">
        <f>IF('Measures and actions'!A203="","",'Measures and actions'!A203)</f>
        <v/>
      </c>
      <c r="B204" s="13" t="str">
        <f>IF('Measures and actions'!B203:B203="","",'Measures and actions'!B203:B203)</f>
        <v/>
      </c>
    </row>
    <row r="205" spans="1:2" ht="72.25" customHeight="1">
      <c r="A205" s="22" t="str">
        <f>IF('Measures and actions'!A204="","",'Measures and actions'!A204)</f>
        <v/>
      </c>
      <c r="B205" s="13" t="str">
        <f>IF('Measures and actions'!B204:B204="","",'Measures and actions'!B204:B204)</f>
        <v/>
      </c>
    </row>
    <row r="206" spans="1:2" ht="72.25" customHeight="1">
      <c r="A206" s="22" t="str">
        <f>IF('Measures and actions'!A205="","",'Measures and actions'!A205)</f>
        <v/>
      </c>
      <c r="B206" s="13" t="str">
        <f>IF('Measures and actions'!B205:B205="","",'Measures and actions'!B205:B205)</f>
        <v/>
      </c>
    </row>
    <row r="207" spans="1:2" ht="72.25" customHeight="1">
      <c r="A207" s="22" t="str">
        <f>IF('Measures and actions'!A206="","",'Measures and actions'!A206)</f>
        <v/>
      </c>
      <c r="B207" s="13" t="str">
        <f>IF('Measures and actions'!B206:B206="","",'Measures and actions'!B206:B206)</f>
        <v/>
      </c>
    </row>
    <row r="208" spans="1:2" ht="72.25" customHeight="1">
      <c r="A208" s="22" t="str">
        <f>IF('Measures and actions'!A207="","",'Measures and actions'!A207)</f>
        <v/>
      </c>
      <c r="B208" s="13" t="str">
        <f>IF('Measures and actions'!B207:B207="","",'Measures and actions'!B207:B207)</f>
        <v/>
      </c>
    </row>
    <row r="209" spans="1:2" ht="72.25" customHeight="1">
      <c r="A209" s="22" t="str">
        <f>IF('Measures and actions'!A208="","",'Measures and actions'!A208)</f>
        <v/>
      </c>
      <c r="B209" s="13" t="str">
        <f>IF('Measures and actions'!B208:B208="","",'Measures and actions'!B208:B208)</f>
        <v/>
      </c>
    </row>
    <row r="210" spans="1:2" ht="72.25" customHeight="1">
      <c r="A210" s="22" t="str">
        <f>IF('Measures and actions'!A209="","",'Measures and actions'!A209)</f>
        <v/>
      </c>
      <c r="B210" s="13" t="str">
        <f>IF('Measures and actions'!B209:B209="","",'Measures and actions'!B209:B209)</f>
        <v/>
      </c>
    </row>
    <row r="211" spans="1:2" ht="72.25" customHeight="1">
      <c r="A211" s="22" t="str">
        <f>IF('Measures and actions'!A210="","",'Measures and actions'!A210)</f>
        <v/>
      </c>
      <c r="B211" s="13" t="str">
        <f>IF('Measures and actions'!B210:B210="","",'Measures and actions'!B210:B210)</f>
        <v/>
      </c>
    </row>
    <row r="212" spans="1:2" ht="72.25" customHeight="1">
      <c r="A212" s="22" t="str">
        <f>IF('Measures and actions'!A211="","",'Measures and actions'!A211)</f>
        <v/>
      </c>
      <c r="B212" s="13" t="str">
        <f>IF('Measures and actions'!B211:B211="","",'Measures and actions'!B211:B211)</f>
        <v/>
      </c>
    </row>
    <row r="213" spans="1:2" ht="72.25" customHeight="1">
      <c r="A213" s="22" t="str">
        <f>IF('Measures and actions'!A212="","",'Measures and actions'!A212)</f>
        <v/>
      </c>
      <c r="B213" s="13" t="str">
        <f>IF('Measures and actions'!B212:B212="","",'Measures and actions'!B212:B212)</f>
        <v/>
      </c>
    </row>
    <row r="214" spans="1:2" ht="72.25" customHeight="1">
      <c r="A214" s="22" t="str">
        <f>IF('Measures and actions'!A213="","",'Measures and actions'!A213)</f>
        <v/>
      </c>
      <c r="B214" s="13" t="str">
        <f>IF('Measures and actions'!B213:B213="","",'Measures and actions'!B213:B213)</f>
        <v/>
      </c>
    </row>
    <row r="215" spans="1:2" ht="72.25" customHeight="1">
      <c r="A215" s="22" t="str">
        <f>IF('Measures and actions'!A214="","",'Measures and actions'!A214)</f>
        <v/>
      </c>
      <c r="B215" s="13" t="str">
        <f>IF('Measures and actions'!B214:B214="","",'Measures and actions'!B214:B214)</f>
        <v/>
      </c>
    </row>
    <row r="216" spans="1:2" ht="72.25" customHeight="1">
      <c r="A216" s="22" t="str">
        <f>IF('Measures and actions'!A215="","",'Measures and actions'!A215)</f>
        <v/>
      </c>
      <c r="B216" s="13" t="str">
        <f>IF('Measures and actions'!B215:B215="","",'Measures and actions'!B215:B215)</f>
        <v/>
      </c>
    </row>
    <row r="217" spans="1:2" ht="72.25" customHeight="1">
      <c r="A217" s="22" t="str">
        <f>IF('Measures and actions'!A216="","",'Measures and actions'!A216)</f>
        <v/>
      </c>
      <c r="B217" s="13" t="str">
        <f>IF('Measures and actions'!B216:B216="","",'Measures and actions'!B216:B216)</f>
        <v/>
      </c>
    </row>
    <row r="218" spans="1:2" ht="72.25" customHeight="1">
      <c r="A218" s="22" t="str">
        <f>IF('Measures and actions'!A217="","",'Measures and actions'!A217)</f>
        <v/>
      </c>
      <c r="B218" s="13" t="str">
        <f>IF('Measures and actions'!B217:B217="","",'Measures and actions'!B217:B217)</f>
        <v/>
      </c>
    </row>
    <row r="219" spans="1:2" ht="72.25" customHeight="1">
      <c r="A219" s="22" t="str">
        <f>IF('Measures and actions'!A218="","",'Measures and actions'!A218)</f>
        <v/>
      </c>
      <c r="B219" s="13" t="str">
        <f>IF('Measures and actions'!B218:B218="","",'Measures and actions'!B218:B218)</f>
        <v/>
      </c>
    </row>
    <row r="220" spans="1:2" ht="72.25" customHeight="1">
      <c r="A220" s="22" t="str">
        <f>IF('Measures and actions'!A219="","",'Measures and actions'!A219)</f>
        <v/>
      </c>
      <c r="B220" s="13" t="str">
        <f>IF('Measures and actions'!B219:B219="","",'Measures and actions'!B219:B219)</f>
        <v/>
      </c>
    </row>
    <row r="221" spans="1:2" ht="72.25" customHeight="1">
      <c r="A221" s="22" t="str">
        <f>IF('Measures and actions'!A220="","",'Measures and actions'!A220)</f>
        <v/>
      </c>
      <c r="B221" s="13" t="str">
        <f>IF('Measures and actions'!B220:B220="","",'Measures and actions'!B220:B220)</f>
        <v/>
      </c>
    </row>
    <row r="222" spans="1:2" ht="72.25" customHeight="1">
      <c r="A222" s="22" t="str">
        <f>IF('Measures and actions'!A221="","",'Measures and actions'!A221)</f>
        <v/>
      </c>
      <c r="B222" s="13" t="str">
        <f>IF('Measures and actions'!B221:B221="","",'Measures and actions'!B221:B221)</f>
        <v/>
      </c>
    </row>
    <row r="223" spans="1:2" ht="72.25" customHeight="1">
      <c r="A223" s="22" t="str">
        <f>IF('Measures and actions'!A222="","",'Measures and actions'!A222)</f>
        <v/>
      </c>
      <c r="B223" s="13" t="str">
        <f>IF('Measures and actions'!B222:B222="","",'Measures and actions'!B222:B222)</f>
        <v/>
      </c>
    </row>
    <row r="224" spans="1:2" ht="72.25" customHeight="1">
      <c r="A224" s="22" t="str">
        <f>IF('Measures and actions'!A223="","",'Measures and actions'!A223)</f>
        <v/>
      </c>
      <c r="B224" s="13" t="str">
        <f>IF('Measures and actions'!B223:B223="","",'Measures and actions'!B223:B223)</f>
        <v/>
      </c>
    </row>
    <row r="225" spans="1:2" ht="72.25" customHeight="1">
      <c r="A225" s="22" t="str">
        <f>IF('Measures and actions'!A224="","",'Measures and actions'!A224)</f>
        <v/>
      </c>
      <c r="B225" s="13" t="str">
        <f>IF('Measures and actions'!B224:B224="","",'Measures and actions'!B224:B224)</f>
        <v/>
      </c>
    </row>
    <row r="226" spans="1:2" ht="72.25" customHeight="1">
      <c r="A226" s="22" t="str">
        <f>IF('Measures and actions'!A225="","",'Measures and actions'!A225)</f>
        <v/>
      </c>
      <c r="B226" s="13" t="str">
        <f>IF('Measures and actions'!B225:B225="","",'Measures and actions'!B225:B225)</f>
        <v/>
      </c>
    </row>
    <row r="227" spans="1:2" ht="72.25" customHeight="1">
      <c r="A227" s="22" t="str">
        <f>IF('Measures and actions'!A226="","",'Measures and actions'!A226)</f>
        <v/>
      </c>
      <c r="B227" s="13" t="str">
        <f>IF('Measures and actions'!B226:B226="","",'Measures and actions'!B226:B226)</f>
        <v/>
      </c>
    </row>
    <row r="228" spans="1:2" ht="72.25" customHeight="1">
      <c r="A228" s="22" t="str">
        <f>IF('Measures and actions'!A227="","",'Measures and actions'!A227)</f>
        <v/>
      </c>
      <c r="B228" s="13" t="str">
        <f>IF('Measures and actions'!B227:B227="","",'Measures and actions'!B227:B227)</f>
        <v/>
      </c>
    </row>
    <row r="229" spans="1:2" ht="72.25" customHeight="1">
      <c r="A229" s="22" t="str">
        <f>IF('Measures and actions'!A228="","",'Measures and actions'!A228)</f>
        <v/>
      </c>
      <c r="B229" s="13" t="str">
        <f>IF('Measures and actions'!B228:B228="","",'Measures and actions'!B228:B228)</f>
        <v/>
      </c>
    </row>
    <row r="230" spans="1:2" ht="72.25" customHeight="1">
      <c r="A230" s="22" t="str">
        <f>IF('Measures and actions'!A229="","",'Measures and actions'!A229)</f>
        <v/>
      </c>
      <c r="B230" s="13" t="str">
        <f>IF('Measures and actions'!B229:B229="","",'Measures and actions'!B229:B229)</f>
        <v/>
      </c>
    </row>
    <row r="231" spans="1:2" ht="72.25" customHeight="1">
      <c r="A231" s="22" t="str">
        <f>IF('Measures and actions'!A230="","",'Measures and actions'!A230)</f>
        <v/>
      </c>
      <c r="B231" s="13" t="str">
        <f>IF('Measures and actions'!B230:B230="","",'Measures and actions'!B230:B230)</f>
        <v/>
      </c>
    </row>
    <row r="232" spans="1:2" ht="72.25" customHeight="1">
      <c r="A232" s="22" t="str">
        <f>IF('Measures and actions'!A231="","",'Measures and actions'!A231)</f>
        <v/>
      </c>
      <c r="B232" s="13" t="str">
        <f>IF('Measures and actions'!B231:B231="","",'Measures and actions'!B231:B231)</f>
        <v/>
      </c>
    </row>
    <row r="233" spans="1:2" ht="72.25" customHeight="1">
      <c r="A233" s="22" t="str">
        <f>IF('Measures and actions'!A232="","",'Measures and actions'!A232)</f>
        <v/>
      </c>
      <c r="B233" s="13" t="str">
        <f>IF('Measures and actions'!B232:B232="","",'Measures and actions'!B232:B232)</f>
        <v/>
      </c>
    </row>
    <row r="234" spans="1:2" ht="72.25" customHeight="1">
      <c r="A234" s="22" t="str">
        <f>IF('Measures and actions'!A233="","",'Measures and actions'!A233)</f>
        <v/>
      </c>
      <c r="B234" s="13" t="str">
        <f>IF('Measures and actions'!B233:B233="","",'Measures and actions'!B233:B233)</f>
        <v/>
      </c>
    </row>
    <row r="235" spans="1:2" ht="72.25" customHeight="1">
      <c r="A235" s="22" t="str">
        <f>IF('Measures and actions'!A234="","",'Measures and actions'!A234)</f>
        <v/>
      </c>
      <c r="B235" s="13" t="str">
        <f>IF('Measures and actions'!B234:B234="","",'Measures and actions'!B234:B234)</f>
        <v/>
      </c>
    </row>
    <row r="236" spans="1:2" ht="72.25" customHeight="1">
      <c r="A236" s="22" t="str">
        <f>IF('Measures and actions'!A235="","",'Measures and actions'!A235)</f>
        <v/>
      </c>
      <c r="B236" s="13" t="str">
        <f>IF('Measures and actions'!B235:B235="","",'Measures and actions'!B235:B235)</f>
        <v/>
      </c>
    </row>
    <row r="237" spans="1:2" ht="72.25" customHeight="1">
      <c r="A237" s="22" t="str">
        <f>IF('Measures and actions'!A236="","",'Measures and actions'!A236)</f>
        <v/>
      </c>
      <c r="B237" s="13" t="str">
        <f>IF('Measures and actions'!B236:B236="","",'Measures and actions'!B236:B236)</f>
        <v/>
      </c>
    </row>
    <row r="238" spans="1:2" ht="72.25" customHeight="1">
      <c r="A238" s="22" t="str">
        <f>IF('Measures and actions'!A237="","",'Measures and actions'!A237)</f>
        <v/>
      </c>
      <c r="B238" s="13" t="str">
        <f>IF('Measures and actions'!B237:B237="","",'Measures and actions'!B237:B237)</f>
        <v/>
      </c>
    </row>
    <row r="239" spans="1:2" ht="72.25" customHeight="1">
      <c r="A239" s="22" t="str">
        <f>IF('Measures and actions'!A238="","",'Measures and actions'!A238)</f>
        <v/>
      </c>
      <c r="B239" s="13" t="str">
        <f>IF('Measures and actions'!B238:B238="","",'Measures and actions'!B238:B238)</f>
        <v/>
      </c>
    </row>
    <row r="240" spans="1:2" ht="72.25" customHeight="1">
      <c r="A240" s="22" t="str">
        <f>IF('Measures and actions'!A239="","",'Measures and actions'!A239)</f>
        <v/>
      </c>
      <c r="B240" s="13" t="str">
        <f>IF('Measures and actions'!B239:B239="","",'Measures and actions'!B239:B239)</f>
        <v/>
      </c>
    </row>
    <row r="241" spans="1:2" ht="72.25" customHeight="1">
      <c r="A241" s="22" t="str">
        <f>IF('Measures and actions'!A240="","",'Measures and actions'!A240)</f>
        <v/>
      </c>
      <c r="B241" s="13" t="str">
        <f>IF('Measures and actions'!B240:B240="","",'Measures and actions'!B240:B240)</f>
        <v/>
      </c>
    </row>
    <row r="242" spans="1:2" ht="72.25" customHeight="1">
      <c r="A242" s="22" t="str">
        <f>IF('Measures and actions'!A241="","",'Measures and actions'!A241)</f>
        <v/>
      </c>
      <c r="B242" s="13" t="str">
        <f>IF('Measures and actions'!B241:B241="","",'Measures and actions'!B241:B241)</f>
        <v/>
      </c>
    </row>
    <row r="243" spans="1:2" ht="72.25" customHeight="1">
      <c r="A243" s="22" t="str">
        <f>IF('Measures and actions'!A242="","",'Measures and actions'!A242)</f>
        <v/>
      </c>
      <c r="B243" s="13" t="str">
        <f>IF('Measures and actions'!B242:B242="","",'Measures and actions'!B242:B242)</f>
        <v/>
      </c>
    </row>
    <row r="244" spans="1:2" ht="72.25" customHeight="1">
      <c r="A244" s="22" t="str">
        <f>IF('Measures and actions'!A243="","",'Measures and actions'!A243)</f>
        <v/>
      </c>
      <c r="B244" s="13" t="str">
        <f>IF('Measures and actions'!B243:B243="","",'Measures and actions'!B243:B243)</f>
        <v/>
      </c>
    </row>
    <row r="245" spans="1:2" ht="72.25" customHeight="1">
      <c r="A245" s="22" t="str">
        <f>IF('Measures and actions'!A244="","",'Measures and actions'!A244)</f>
        <v/>
      </c>
      <c r="B245" s="13" t="str">
        <f>IF('Measures and actions'!B244:B244="","",'Measures and actions'!B244:B244)</f>
        <v/>
      </c>
    </row>
    <row r="246" spans="1:2" ht="72.25" customHeight="1">
      <c r="A246" s="22" t="str">
        <f>IF('Measures and actions'!A245="","",'Measures and actions'!A245)</f>
        <v/>
      </c>
      <c r="B246" s="13" t="str">
        <f>IF('Measures and actions'!B245:B245="","",'Measures and actions'!B245:B245)</f>
        <v/>
      </c>
    </row>
    <row r="247" spans="1:2" ht="72.25" customHeight="1">
      <c r="A247" s="22" t="str">
        <f>IF('Measures and actions'!A246="","",'Measures and actions'!A246)</f>
        <v/>
      </c>
      <c r="B247" s="13" t="str">
        <f>IF('Measures and actions'!B246:B246="","",'Measures and actions'!B246:B246)</f>
        <v/>
      </c>
    </row>
    <row r="248" spans="1:2" ht="72.25" customHeight="1">
      <c r="A248" s="22" t="str">
        <f>IF('Measures and actions'!A247="","",'Measures and actions'!A247)</f>
        <v/>
      </c>
      <c r="B248" s="13" t="str">
        <f>IF('Measures and actions'!B247:B247="","",'Measures and actions'!B247:B247)</f>
        <v/>
      </c>
    </row>
    <row r="249" spans="1:2" ht="72.25" customHeight="1">
      <c r="A249" s="22" t="str">
        <f>IF('Measures and actions'!A248="","",'Measures and actions'!A248)</f>
        <v/>
      </c>
      <c r="B249" s="13" t="str">
        <f>IF('Measures and actions'!B248:B248="","",'Measures and actions'!B248:B248)</f>
        <v/>
      </c>
    </row>
    <row r="250" spans="1:2" ht="72.25" customHeight="1">
      <c r="A250" s="22" t="str">
        <f>IF('Measures and actions'!A249="","",'Measures and actions'!A249)</f>
        <v/>
      </c>
      <c r="B250" s="13" t="str">
        <f>IF('Measures and actions'!B249:B249="","",'Measures and actions'!B249:B249)</f>
        <v/>
      </c>
    </row>
    <row r="251" spans="1:2" ht="72.25" customHeight="1">
      <c r="A251" s="22" t="str">
        <f>IF('Measures and actions'!A250="","",'Measures and actions'!A250)</f>
        <v/>
      </c>
      <c r="B251" s="13" t="str">
        <f>IF('Measures and actions'!B250:B250="","",'Measures and actions'!B250:B250)</f>
        <v/>
      </c>
    </row>
    <row r="252" spans="1:2" ht="72.25" customHeight="1">
      <c r="A252" s="22" t="str">
        <f>IF('Measures and actions'!A251="","",'Measures and actions'!A251)</f>
        <v/>
      </c>
      <c r="B252" s="13" t="str">
        <f>IF('Measures and actions'!B251:B251="","",'Measures and actions'!B251:B251)</f>
        <v/>
      </c>
    </row>
    <row r="253" spans="1:2" ht="72.25" customHeight="1">
      <c r="A253" s="22" t="str">
        <f>IF('Measures and actions'!A252="","",'Measures and actions'!A252)</f>
        <v/>
      </c>
      <c r="B253" s="13" t="str">
        <f>IF('Measures and actions'!B252:B252="","",'Measures and actions'!B252:B252)</f>
        <v/>
      </c>
    </row>
    <row r="254" spans="1:2" ht="72.25" customHeight="1">
      <c r="A254" s="22" t="str">
        <f>IF('Measures and actions'!A253="","",'Measures and actions'!A253)</f>
        <v/>
      </c>
      <c r="B254" s="13" t="str">
        <f>IF('Measures and actions'!B253:B253="","",'Measures and actions'!B253:B253)</f>
        <v/>
      </c>
    </row>
    <row r="255" spans="1:2" ht="72.25" customHeight="1">
      <c r="A255" s="22" t="str">
        <f>IF('Measures and actions'!A254="","",'Measures and actions'!A254)</f>
        <v/>
      </c>
      <c r="B255" s="13" t="str">
        <f>IF('Measures and actions'!B254:B254="","",'Measures and actions'!B254:B254)</f>
        <v/>
      </c>
    </row>
    <row r="256" spans="1:2" ht="72.25" customHeight="1">
      <c r="A256" s="22" t="str">
        <f>IF('Measures and actions'!A255="","",'Measures and actions'!A255)</f>
        <v/>
      </c>
      <c r="B256" s="13" t="str">
        <f>IF('Measures and actions'!B255:B255="","",'Measures and actions'!B255:B255)</f>
        <v/>
      </c>
    </row>
    <row r="257" spans="1:2" ht="72.25" customHeight="1">
      <c r="A257" s="22" t="str">
        <f>IF('Measures and actions'!A256="","",'Measures and actions'!A256)</f>
        <v/>
      </c>
      <c r="B257" s="13" t="str">
        <f>IF('Measures and actions'!B256:B256="","",'Measures and actions'!B256:B256)</f>
        <v/>
      </c>
    </row>
    <row r="258" spans="1:2" ht="72.25" customHeight="1">
      <c r="A258" s="22" t="str">
        <f>IF('Measures and actions'!A257="","",'Measures and actions'!A257)</f>
        <v/>
      </c>
      <c r="B258" s="13" t="str">
        <f>IF('Measures and actions'!B257:B257="","",'Measures and actions'!B257:B257)</f>
        <v/>
      </c>
    </row>
    <row r="259" spans="1:2" ht="72.25" customHeight="1">
      <c r="A259" s="22" t="str">
        <f>IF('Measures and actions'!A258="","",'Measures and actions'!A258)</f>
        <v/>
      </c>
      <c r="B259" s="13" t="str">
        <f>IF('Measures and actions'!B258:B258="","",'Measures and actions'!B258:B258)</f>
        <v/>
      </c>
    </row>
    <row r="260" spans="1:2" ht="72.25" customHeight="1">
      <c r="A260" s="22" t="str">
        <f>IF('Measures and actions'!A259="","",'Measures and actions'!A259)</f>
        <v/>
      </c>
      <c r="B260" s="13" t="str">
        <f>IF('Measures and actions'!B259:B259="","",'Measures and actions'!B259:B259)</f>
        <v/>
      </c>
    </row>
    <row r="261" spans="1:2" ht="72.25" customHeight="1">
      <c r="A261" s="22" t="str">
        <f>IF('Measures and actions'!A260="","",'Measures and actions'!A260)</f>
        <v/>
      </c>
      <c r="B261" s="13" t="str">
        <f>IF('Measures and actions'!B260:B260="","",'Measures and actions'!B260:B260)</f>
        <v/>
      </c>
    </row>
    <row r="262" spans="1:2" ht="72.25" customHeight="1">
      <c r="A262" s="22" t="str">
        <f>IF('Measures and actions'!A261="","",'Measures and actions'!A261)</f>
        <v/>
      </c>
      <c r="B262" s="13" t="str">
        <f>IF('Measures and actions'!B261:B261="","",'Measures and actions'!B261:B261)</f>
        <v/>
      </c>
    </row>
    <row r="263" spans="1:2" ht="44.5" customHeight="1">
      <c r="A263" s="22" t="str">
        <f>IF('Measures and actions'!A262="","",'Measures and actions'!A262)</f>
        <v/>
      </c>
      <c r="B263" s="13" t="str">
        <f>IF('Measures and actions'!B262:B262="","",'Measures and actions'!B262:B262)</f>
        <v/>
      </c>
    </row>
    <row r="264" spans="1:2" ht="44.5" customHeight="1">
      <c r="A264" s="22" t="str">
        <f>IF('Measures and actions'!A263="","",'Measures and actions'!A263)</f>
        <v/>
      </c>
      <c r="B264" s="13" t="str">
        <f>IF('Measures and actions'!B263:B263="","",'Measures and actions'!B263:B263)</f>
        <v/>
      </c>
    </row>
    <row r="265" spans="1:2" ht="44.5" customHeight="1">
      <c r="A265" s="22" t="str">
        <f>IF('Measures and actions'!A264="","",'Measures and actions'!A264)</f>
        <v/>
      </c>
      <c r="B265" s="13" t="str">
        <f>IF('Measures and actions'!B264:B264="","",'Measures and actions'!B264:B264)</f>
        <v/>
      </c>
    </row>
    <row r="266" spans="1:2" ht="44.5" customHeight="1">
      <c r="A266" s="22" t="str">
        <f>IF('Measures and actions'!A265="","",'Measures and actions'!A265)</f>
        <v/>
      </c>
      <c r="B266" s="13" t="str">
        <f>IF('Measures and actions'!B265:B265="","",'Measures and actions'!B265:B265)</f>
        <v/>
      </c>
    </row>
    <row r="267" spans="1:2" ht="44.5" customHeight="1">
      <c r="A267" s="22" t="str">
        <f>IF('Measures and actions'!A266="","",'Measures and actions'!A266)</f>
        <v/>
      </c>
      <c r="B267" s="13" t="str">
        <f>IF('Measures and actions'!B266:B266="","",'Measures and actions'!B266:B266)</f>
        <v/>
      </c>
    </row>
    <row r="268" spans="1:2" ht="44.5" customHeight="1">
      <c r="A268" s="22" t="str">
        <f>IF('Measures and actions'!A267="","",'Measures and actions'!A267)</f>
        <v/>
      </c>
      <c r="B268" s="13" t="str">
        <f>IF('Measures and actions'!B267:B267="","",'Measures and actions'!B267:B267)</f>
        <v/>
      </c>
    </row>
    <row r="269" spans="1:2" ht="44.5" customHeight="1">
      <c r="A269" s="22" t="str">
        <f>IF('Measures and actions'!A268="","",'Measures and actions'!A268)</f>
        <v/>
      </c>
      <c r="B269" s="13" t="str">
        <f>IF('Measures and actions'!B268:B268="","",'Measures and actions'!B268:B268)</f>
        <v/>
      </c>
    </row>
    <row r="270" spans="1:2" ht="44.5" customHeight="1">
      <c r="A270" s="22" t="str">
        <f>IF('Measures and actions'!A269="","",'Measures and actions'!A269)</f>
        <v/>
      </c>
      <c r="B270" s="13" t="str">
        <f>IF('Measures and actions'!B269:B269="","",'Measures and actions'!B269:B269)</f>
        <v/>
      </c>
    </row>
    <row r="271" spans="1:2" ht="44.5" customHeight="1">
      <c r="A271" s="22" t="str">
        <f>IF('Measures and actions'!A270="","",'Measures and actions'!A270)</f>
        <v/>
      </c>
      <c r="B271" s="13" t="str">
        <f>IF('Measures and actions'!B270:B270="","",'Measures and actions'!B270:B270)</f>
        <v/>
      </c>
    </row>
    <row r="272" spans="1:2" ht="44.5" customHeight="1">
      <c r="A272" s="22" t="str">
        <f>IF('Measures and actions'!A271="","",'Measures and actions'!A271)</f>
        <v/>
      </c>
      <c r="B272" s="13" t="str">
        <f>IF('Measures and actions'!B271:B271="","",'Measures and actions'!B271:B271)</f>
        <v/>
      </c>
    </row>
    <row r="273" spans="1:2" ht="44.5" customHeight="1">
      <c r="A273" s="22" t="str">
        <f>IF('Measures and actions'!A272="","",'Measures and actions'!A272)</f>
        <v/>
      </c>
      <c r="B273" s="13" t="str">
        <f>IF('Measures and actions'!B272:B272="","",'Measures and actions'!B272:B272)</f>
        <v/>
      </c>
    </row>
    <row r="274" spans="1:2" ht="44.5" customHeight="1">
      <c r="A274" s="22" t="str">
        <f>IF('Measures and actions'!A273="","",'Measures and actions'!A273)</f>
        <v/>
      </c>
      <c r="B274" s="13" t="str">
        <f>IF('Measures and actions'!B273:B273="","",'Measures and actions'!B273:B273)</f>
        <v/>
      </c>
    </row>
    <row r="275" spans="1:2" ht="44.5" customHeight="1">
      <c r="A275" s="22" t="str">
        <f>IF('Measures and actions'!A274="","",'Measures and actions'!A274)</f>
        <v/>
      </c>
      <c r="B275" s="13" t="str">
        <f>IF('Measures and actions'!B274:B274="","",'Measures and actions'!B274:B274)</f>
        <v/>
      </c>
    </row>
    <row r="276" spans="1:2" ht="44.5" customHeight="1">
      <c r="A276" s="22" t="str">
        <f>IF('Measures and actions'!A275="","",'Measures and actions'!A275)</f>
        <v/>
      </c>
      <c r="B276" s="13" t="str">
        <f>IF('Measures and actions'!B275:B275="","",'Measures and actions'!B275:B275)</f>
        <v/>
      </c>
    </row>
    <row r="277" spans="1:2" ht="44.5" customHeight="1">
      <c r="A277" s="22" t="str">
        <f>IF('Measures and actions'!A276="","",'Measures and actions'!A276)</f>
        <v/>
      </c>
      <c r="B277" s="13" t="str">
        <f>IF('Measures and actions'!B276:B276="","",'Measures and actions'!B276:B276)</f>
        <v/>
      </c>
    </row>
    <row r="278" spans="1:2" ht="44.5" customHeight="1">
      <c r="A278" s="22" t="str">
        <f>IF('Measures and actions'!A277="","",'Measures and actions'!A277)</f>
        <v/>
      </c>
      <c r="B278" s="13" t="str">
        <f>IF('Measures and actions'!B277:B277="","",'Measures and actions'!B277:B277)</f>
        <v/>
      </c>
    </row>
    <row r="279" spans="1:2" ht="44.5" customHeight="1">
      <c r="A279" s="22" t="str">
        <f>IF('Measures and actions'!A278="","",'Measures and actions'!A278)</f>
        <v/>
      </c>
      <c r="B279" s="13" t="str">
        <f>IF('Measures and actions'!B278:B278="","",'Measures and actions'!B278:B278)</f>
        <v/>
      </c>
    </row>
    <row r="280" spans="1:2" ht="44.5" customHeight="1">
      <c r="A280" s="22" t="str">
        <f>IF('Measures and actions'!A279="","",'Measures and actions'!A279)</f>
        <v/>
      </c>
      <c r="B280" s="13" t="str">
        <f>IF('Measures and actions'!B279:B279="","",'Measures and actions'!B279:B279)</f>
        <v/>
      </c>
    </row>
    <row r="281" spans="1:2" ht="44.5" customHeight="1">
      <c r="A281" s="22" t="str">
        <f>IF('Measures and actions'!A280="","",'Measures and actions'!A280)</f>
        <v/>
      </c>
      <c r="B281" s="13" t="str">
        <f>IF('Measures and actions'!B280:B280="","",'Measures and actions'!B280:B280)</f>
        <v/>
      </c>
    </row>
    <row r="282" spans="1:2" ht="44.5" customHeight="1">
      <c r="A282" s="22" t="str">
        <f>IF('Measures and actions'!A281="","",'Measures and actions'!A281)</f>
        <v/>
      </c>
      <c r="B282" s="13" t="str">
        <f>IF('Measures and actions'!B281:B281="","",'Measures and actions'!B281:B281)</f>
        <v/>
      </c>
    </row>
    <row r="283" spans="1:2" ht="44.5" customHeight="1">
      <c r="A283" s="22" t="str">
        <f>IF('Measures and actions'!A282="","",'Measures and actions'!A282)</f>
        <v/>
      </c>
      <c r="B283" s="13" t="str">
        <f>IF('Measures and actions'!B282:B282="","",'Measures and actions'!B282:B282)</f>
        <v/>
      </c>
    </row>
    <row r="284" spans="1:2" ht="44.5" customHeight="1">
      <c r="A284" s="22" t="str">
        <f>IF('Measures and actions'!A283="","",'Measures and actions'!A283)</f>
        <v/>
      </c>
      <c r="B284" s="13" t="str">
        <f>IF('Measures and actions'!B283:B283="","",'Measures and actions'!B283:B283)</f>
        <v/>
      </c>
    </row>
    <row r="285" spans="1:2" ht="44.5" customHeight="1">
      <c r="A285" s="22" t="str">
        <f>IF('Measures and actions'!A284="","",'Measures and actions'!A284)</f>
        <v/>
      </c>
      <c r="B285" s="13" t="str">
        <f>IF('Measures and actions'!B284:B284="","",'Measures and actions'!B284:B284)</f>
        <v/>
      </c>
    </row>
    <row r="286" spans="1:2" ht="44.5" customHeight="1">
      <c r="A286" s="22" t="str">
        <f>IF('Measures and actions'!A285="","",'Measures and actions'!A285)</f>
        <v/>
      </c>
      <c r="B286" s="13" t="str">
        <f>IF('Measures and actions'!B285:B285="","",'Measures and actions'!B285:B285)</f>
        <v/>
      </c>
    </row>
    <row r="287" spans="1:2" ht="44.5" customHeight="1">
      <c r="A287" s="22" t="str">
        <f>IF('Measures and actions'!A286="","",'Measures and actions'!A286)</f>
        <v/>
      </c>
      <c r="B287" s="13" t="str">
        <f>IF('Measures and actions'!B286:B286="","",'Measures and actions'!B286:B286)</f>
        <v/>
      </c>
    </row>
    <row r="288" spans="1:2" ht="44.5" customHeight="1">
      <c r="A288" s="22" t="str">
        <f>IF('Measures and actions'!A287="","",'Measures and actions'!A287)</f>
        <v/>
      </c>
      <c r="B288" s="13" t="str">
        <f>IF('Measures and actions'!B287:B287="","",'Measures and actions'!B287:B287)</f>
        <v/>
      </c>
    </row>
    <row r="289" spans="1:2" ht="44.5" customHeight="1">
      <c r="A289" s="22" t="str">
        <f>IF('Measures and actions'!A288="","",'Measures and actions'!A288)</f>
        <v/>
      </c>
      <c r="B289" s="13" t="str">
        <f>IF('Measures and actions'!B288:B288="","",'Measures and actions'!B288:B288)</f>
        <v/>
      </c>
    </row>
    <row r="290" spans="1:2" ht="44.5" customHeight="1">
      <c r="A290" s="22" t="str">
        <f>IF('Measures and actions'!A289="","",'Measures and actions'!A289)</f>
        <v/>
      </c>
      <c r="B290" s="13" t="str">
        <f>IF('Measures and actions'!B289:B289="","",'Measures and actions'!B289:B289)</f>
        <v/>
      </c>
    </row>
    <row r="291" spans="1:2" ht="44.5" customHeight="1">
      <c r="A291" s="22" t="str">
        <f>IF('Measures and actions'!A290="","",'Measures and actions'!A290)</f>
        <v/>
      </c>
      <c r="B291" s="13" t="str">
        <f>IF('Measures and actions'!B290:B290="","",'Measures and actions'!B290:B290)</f>
        <v/>
      </c>
    </row>
    <row r="292" spans="1:2" ht="44.5" customHeight="1">
      <c r="A292" s="22" t="str">
        <f>IF('Measures and actions'!A291="","",'Measures and actions'!A291)</f>
        <v/>
      </c>
      <c r="B292" s="13" t="str">
        <f>IF('Measures and actions'!B291:B291="","",'Measures and actions'!B291:B291)</f>
        <v/>
      </c>
    </row>
    <row r="293" spans="1:2" ht="44.5" customHeight="1">
      <c r="A293" s="22" t="str">
        <f>IF('Measures and actions'!A292="","",'Measures and actions'!A292)</f>
        <v/>
      </c>
      <c r="B293" s="13" t="str">
        <f>IF('Measures and actions'!B292:B292="","",'Measures and actions'!B292:B292)</f>
        <v/>
      </c>
    </row>
    <row r="294" spans="1:2" ht="44.5" customHeight="1">
      <c r="A294" s="22" t="str">
        <f>IF('Measures and actions'!A293="","",'Measures and actions'!A293)</f>
        <v/>
      </c>
      <c r="B294" s="13" t="str">
        <f>IF('Measures and actions'!B293:B293="","",'Measures and actions'!B293:B293)</f>
        <v/>
      </c>
    </row>
    <row r="295" spans="1:2" ht="44.5" customHeight="1">
      <c r="A295" s="22" t="str">
        <f>IF('Measures and actions'!A294="","",'Measures and actions'!A294)</f>
        <v/>
      </c>
      <c r="B295" s="13" t="str">
        <f>IF('Measures and actions'!B294:B294="","",'Measures and actions'!B294:B294)</f>
        <v/>
      </c>
    </row>
    <row r="296" spans="1:2" ht="44.5" customHeight="1">
      <c r="A296" s="22" t="str">
        <f>IF('Measures and actions'!A295="","",'Measures and actions'!A295)</f>
        <v/>
      </c>
      <c r="B296" s="13" t="str">
        <f>IF('Measures and actions'!B295:B295="","",'Measures and actions'!B295:B295)</f>
        <v/>
      </c>
    </row>
    <row r="297" spans="1:2" ht="44.5" customHeight="1">
      <c r="A297" s="22" t="str">
        <f>IF('Measures and actions'!A296="","",'Measures and actions'!A296)</f>
        <v/>
      </c>
      <c r="B297" s="13" t="str">
        <f>IF('Measures and actions'!B296:B296="","",'Measures and actions'!B296:B296)</f>
        <v/>
      </c>
    </row>
    <row r="298" spans="1:2" ht="44.5" customHeight="1">
      <c r="A298" s="22" t="str">
        <f>IF('Measures and actions'!A297="","",'Measures and actions'!A297)</f>
        <v/>
      </c>
      <c r="B298" s="13" t="str">
        <f>IF('Measures and actions'!B297:B297="","",'Measures and actions'!B297:B297)</f>
        <v/>
      </c>
    </row>
    <row r="299" spans="1:2" ht="44.5" customHeight="1">
      <c r="A299" s="22" t="str">
        <f>IF('Measures and actions'!A298="","",'Measures and actions'!A298)</f>
        <v/>
      </c>
      <c r="B299" s="13" t="str">
        <f>IF('Measures and actions'!B298:B298="","",'Measures and actions'!B298:B298)</f>
        <v/>
      </c>
    </row>
    <row r="300" spans="1:2" ht="44.5" customHeight="1">
      <c r="A300" s="22" t="str">
        <f>IF('Measures and actions'!A299="","",'Measures and actions'!A299)</f>
        <v/>
      </c>
      <c r="B300" s="13" t="str">
        <f>IF('Measures and actions'!B299:B299="","",'Measures and actions'!B299:B299)</f>
        <v/>
      </c>
    </row>
    <row r="301" spans="1:2" ht="44.5" customHeight="1">
      <c r="A301" s="22" t="str">
        <f>IF('Measures and actions'!A300="","",'Measures and actions'!A300)</f>
        <v/>
      </c>
      <c r="B301" s="13" t="str">
        <f>IF('Measures and actions'!B300:B300="","",'Measures and actions'!B300:B300)</f>
        <v/>
      </c>
    </row>
    <row r="302" spans="1:2" ht="44.5" customHeight="1">
      <c r="A302" s="22" t="str">
        <f>IF('Measures and actions'!A301="","",'Measures and actions'!A301)</f>
        <v/>
      </c>
      <c r="B302" s="13" t="str">
        <f>IF('Measures and actions'!B301:B301="","",'Measures and actions'!B301:B301)</f>
        <v/>
      </c>
    </row>
    <row r="303" spans="1:2" ht="44.5" customHeight="1">
      <c r="A303" s="22" t="str">
        <f>IF('Measures and actions'!A302="","",'Measures and actions'!A302)</f>
        <v/>
      </c>
      <c r="B303" s="13" t="str">
        <f>IF('Measures and actions'!B302:B302="","",'Measures and actions'!B302:B302)</f>
        <v/>
      </c>
    </row>
    <row r="304" spans="1:2" ht="44.5" customHeight="1">
      <c r="A304" s="22" t="str">
        <f>IF('Measures and actions'!A303="","",'Measures and actions'!A303)</f>
        <v/>
      </c>
      <c r="B304" s="13" t="str">
        <f>IF('Measures and actions'!B303:B303="","",'Measures and actions'!B303:B303)</f>
        <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45E39-1D9B-409D-AD92-3C87376C4D4F}">
  <dimension ref="B1:G304"/>
  <sheetViews>
    <sheetView zoomScaleNormal="100" workbookViewId="0">
      <pane xSplit="3" ySplit="4" topLeftCell="D5" activePane="bottomRight" state="frozen"/>
      <selection pane="topRight" activeCell="D1" sqref="D1"/>
      <selection pane="bottomLeft" activeCell="A5" sqref="A5"/>
      <selection pane="bottomRight" activeCell="D5" sqref="D5"/>
    </sheetView>
  </sheetViews>
  <sheetFormatPr defaultColWidth="8.83984375" defaultRowHeight="14.4"/>
  <cols>
    <col min="1" max="1" width="4.3125" customWidth="1"/>
    <col min="2" max="2" width="9.47265625" customWidth="1"/>
    <col min="3" max="3" width="76.3125" customWidth="1"/>
    <col min="4" max="4" width="29.83984375" style="71" customWidth="1"/>
    <col min="5" max="5" width="35.68359375" style="71" customWidth="1"/>
    <col min="6" max="6" width="31.83984375" style="71" customWidth="1"/>
    <col min="7" max="7" width="31.83984375" style="13" customWidth="1"/>
  </cols>
  <sheetData>
    <row r="1" spans="2:7" ht="27.25" customHeight="1" thickBot="1">
      <c r="C1" s="49" t="s">
        <v>48</v>
      </c>
      <c r="D1" s="42"/>
      <c r="E1" s="42"/>
      <c r="F1" s="42"/>
    </row>
    <row r="2" spans="2:7" s="33" customFormat="1" ht="50.5" customHeight="1" thickBot="1">
      <c r="C2" s="50" t="s">
        <v>667</v>
      </c>
      <c r="D2" s="85"/>
      <c r="E2" s="86"/>
      <c r="F2" s="86"/>
      <c r="G2" s="9"/>
    </row>
    <row r="3" spans="2:7" ht="14.7" thickBot="1"/>
    <row r="4" spans="2:7" ht="29.05" customHeight="1" thickBot="1">
      <c r="B4" s="3" t="s">
        <v>7</v>
      </c>
      <c r="C4" s="73" t="s">
        <v>8</v>
      </c>
      <c r="D4" s="15" t="s">
        <v>105</v>
      </c>
      <c r="E4" s="15" t="s">
        <v>668</v>
      </c>
      <c r="F4" s="15" t="s">
        <v>106</v>
      </c>
      <c r="G4" s="15" t="s">
        <v>668</v>
      </c>
    </row>
    <row r="5" spans="2:7" ht="44.5" customHeight="1">
      <c r="B5" s="22" t="str">
        <f>IF('Measures and actions'!A4="","",'Measures and actions'!A4)</f>
        <v>1.1.1</v>
      </c>
      <c r="C5" s="13" t="str">
        <f>IF('Measures and actions'!B4:B4="","",'Measures and actions'!B4:B4)</f>
        <v>At the end of the first half of 2015 there is a guide to implement procedures for in situ conservation.</v>
      </c>
      <c r="D5" s="71" t="str">
        <f>IF('Measures and actions'!D4="","",'Measures and actions'!D4)</f>
        <v>11: Protected areas (17%, 10%) effectively</v>
      </c>
      <c r="E5" s="71" t="s">
        <v>643</v>
      </c>
      <c r="F5" s="71" t="str">
        <f>IF('Measures and actions'!E4="","",'Measures and actions'!E4)</f>
        <v>11: Protected areas (17%, 10%) effectively</v>
      </c>
      <c r="G5" s="71"/>
    </row>
    <row r="6" spans="2:7" ht="44.5" customHeight="1">
      <c r="B6" s="22" t="str">
        <f>IF('Measures and actions'!A5="","",'Measures and actions'!A5)</f>
        <v>1.1.2</v>
      </c>
      <c r="C6" s="13" t="str">
        <f>IF('Measures and actions'!B5:B5="","",'Measures and actions'!B5:B5)</f>
        <v>At the end of the first half of 2015 twenty regional governments have a permanent space for interregional coordination, which will meet annually to assess progress in the implementation of regional systems of conservation of biological diversity.</v>
      </c>
      <c r="D6" s="71" t="str">
        <f>IF('Measures and actions'!D5="","",'Measures and actions'!D5)</f>
        <v>11: Protected areas (17%, 10%) effectively</v>
      </c>
      <c r="F6" s="71" t="str">
        <f>IF('Measures and actions'!E5="","",'Measures and actions'!E5)</f>
        <v>11: Protected areas (17%, 10%) effectively</v>
      </c>
      <c r="G6" s="71"/>
    </row>
    <row r="7" spans="2:7" ht="44.5" customHeight="1">
      <c r="B7" s="22" t="str">
        <f>IF('Measures and actions'!A6="","",'Measures and actions'!A6)</f>
        <v>1.1.3a</v>
      </c>
      <c r="C7" s="13" t="str">
        <f>IF('Measures and actions'!B6:B6="","",'Measures and actions'!B6:B6)</f>
        <v>At the end of the first half of 2015 there are adequate incentives to involve the private sector in conservation initiatives of biodiversity.</v>
      </c>
      <c r="D7" s="71" t="str">
        <f>IF('Measures and actions'!D6="","",'Measures and actions'!D6)</f>
        <v>11: Protected areas (17%, 10%) effectively</v>
      </c>
      <c r="F7" s="71" t="str">
        <f>IF('Measures and actions'!E6="","",'Measures and actions'!E6)</f>
        <v>11: Protected areas (17%, 10%) effectively</v>
      </c>
      <c r="G7" s="71"/>
    </row>
    <row r="8" spans="2:7" ht="44.5" customHeight="1">
      <c r="B8" s="22" t="str">
        <f>IF('Measures and actions'!A7="","",'Measures and actions'!A7)</f>
        <v>1.1.3b</v>
      </c>
      <c r="C8" s="13" t="str">
        <f>IF('Measures and actions'!B7:B7="","",'Measures and actions'!B7:B7)</f>
        <v>At the end of the first half of 2015 created incentives are coordinated across sectors and between levels of government to involve the private sector in conservation initiatives of biodiversity.</v>
      </c>
      <c r="D8" s="71" t="str">
        <f>IF('Measures and actions'!D7="","",'Measures and actions'!D7)</f>
        <v>11: Protected areas (17%, 10%) effectively</v>
      </c>
      <c r="F8" s="71" t="str">
        <f>IF('Measures and actions'!E7="","",'Measures and actions'!E7)</f>
        <v>11: Protected areas (17%, 10%) effectively</v>
      </c>
      <c r="G8" s="71"/>
    </row>
    <row r="9" spans="2:7" ht="44.5" customHeight="1">
      <c r="B9" s="22" t="str">
        <f>IF('Measures and actions'!A8="","",'Measures and actions'!A8)</f>
        <v>1.1.4</v>
      </c>
      <c r="C9" s="13" t="str">
        <f>IF('Measures and actions'!B8:B8="","",'Measures and actions'!B8:B8)</f>
        <v>At the beginning of the second half of 2015, twenty regional governments and competent institutions report to the MINAM on an annual basis the progress in the in situ conservation of the Protected Areas.</v>
      </c>
      <c r="D9" s="71" t="str">
        <f>IF('Measures and actions'!D8="","",'Measures and actions'!D8)</f>
        <v>11: Protected areas (17%, 10%) effectively</v>
      </c>
      <c r="F9" s="71" t="str">
        <f>IF('Measures and actions'!E8="","",'Measures and actions'!E8)</f>
        <v>11: Protected areas (17%, 10%) effectively</v>
      </c>
      <c r="G9" s="71"/>
    </row>
    <row r="10" spans="2:7" ht="44.5" customHeight="1">
      <c r="B10" s="22" t="str">
        <f>IF('Measures and actions'!A9="","",'Measures and actions'!A9)</f>
        <v>1.1.5</v>
      </c>
      <c r="C10" s="13" t="str">
        <f>IF('Measures and actions'!B9:B9="","",'Measures and actions'!B9:B9)</f>
        <v>At the end of the second half of 2015 there is a study to determine the technical, legal and social viability of the recognition of buffer zones for regional conservation areas.</v>
      </c>
      <c r="D10" s="71" t="str">
        <f>IF('Measures and actions'!D9="","",'Measures and actions'!D9)</f>
        <v>11: Protected areas (17%, 10%) effectively</v>
      </c>
      <c r="F10" s="71" t="str">
        <f>IF('Measures and actions'!E9="","",'Measures and actions'!E9)</f>
        <v>11: Protected areas (17%, 10%) effectively</v>
      </c>
      <c r="G10" s="71"/>
    </row>
    <row r="11" spans="2:7" ht="44.5" customHeight="1">
      <c r="B11" s="22" t="str">
        <f>IF('Measures and actions'!A10="","",'Measures and actions'!A10)</f>
        <v>1.1.6</v>
      </c>
      <c r="C11" s="13" t="str">
        <f>IF('Measures and actions'!B10:B10="","",'Measures and actions'!B10:B10)</f>
        <v>At the end of the second half of 2015, there is a general evaluation of the factors that affect ecosystems connectivity. The activities prioritized in this evaluation are implemented annually.</v>
      </c>
      <c r="D11" s="71" t="str">
        <f>IF('Measures and actions'!D10="","",'Measures and actions'!D10)</f>
        <v>11: Protected areas (17%, 10%) effectively</v>
      </c>
      <c r="F11" s="71" t="str">
        <f>IF('Measures and actions'!E10="","",'Measures and actions'!E10)</f>
        <v>11: Protected areas (17%, 10%) effectively</v>
      </c>
      <c r="G11" s="71"/>
    </row>
    <row r="12" spans="2:7" ht="44.5" customHeight="1">
      <c r="B12" s="22" t="str">
        <f>IF('Measures and actions'!A11="","",'Measures and actions'!A11)</f>
        <v>1.1.7</v>
      </c>
      <c r="C12" s="13" t="str">
        <f>IF('Measures and actions'!B11:B11="","",'Measures and actions'!B11:B11)</f>
        <v>By the end of the second half of 2015 there are at least ten private sector initiatives that contribute to in situ conservation of biological diversity.</v>
      </c>
      <c r="D12" s="71" t="str">
        <f>IF('Measures and actions'!D11="","",'Measures and actions'!D11)</f>
        <v>11: Protected areas (17%, 10%) effectively</v>
      </c>
      <c r="F12" s="71" t="str">
        <f>IF('Measures and actions'!E11="","",'Measures and actions'!E11)</f>
        <v>11: Protected areas (17%, 10%) effectively</v>
      </c>
      <c r="G12" s="71"/>
    </row>
    <row r="13" spans="2:7" ht="44.5" customHeight="1">
      <c r="B13" s="22" t="str">
        <f>IF('Measures and actions'!A12="","",'Measures and actions'!A12)</f>
        <v>1.1.8a</v>
      </c>
      <c r="C13" s="13" t="str">
        <f>IF('Measures and actions'!B12:B12="","",'Measures and actions'!B12:B12)</f>
        <v>At the end of the first half of 2016 sector skills have been identified for integrated management of coastal and marine areas.</v>
      </c>
      <c r="D13" s="71" t="str">
        <f>IF('Measures and actions'!D12="","",'Measures and actions'!D12)</f>
        <v>11: Protected areas (17%, 10%) effectively</v>
      </c>
      <c r="F13" s="71" t="str">
        <f>IF('Measures and actions'!E12="","",'Measures and actions'!E12)</f>
        <v>11: Protected areas (17%, 10%) effectively</v>
      </c>
      <c r="G13" s="71"/>
    </row>
    <row r="14" spans="2:7" ht="44.5" customHeight="1">
      <c r="B14" s="22" t="str">
        <f>IF('Measures and actions'!A13="","",'Measures and actions'!A13)</f>
        <v>1.1.8b</v>
      </c>
      <c r="C14" s="13" t="str">
        <f>IF('Measures and actions'!B13:B13="","",'Measures and actions'!B13:B13)</f>
        <v>At the end of the first half of 2016 there is a proposal for a harmonized legal framework for integrated management of coastal and marine areas.</v>
      </c>
      <c r="D14" s="71" t="str">
        <f>IF('Measures and actions'!D13="","",'Measures and actions'!D13)</f>
        <v>11: Protected areas (17%, 10%) effectively</v>
      </c>
      <c r="F14" s="71" t="str">
        <f>IF('Measures and actions'!E13="","",'Measures and actions'!E13)</f>
        <v>11: Protected areas (17%, 10%) effectively</v>
      </c>
      <c r="G14" s="71"/>
    </row>
    <row r="15" spans="2:7" ht="44.5" customHeight="1">
      <c r="B15" s="22" t="str">
        <f>IF('Measures and actions'!A14="","",'Measures and actions'!A14)</f>
        <v>1.1.9</v>
      </c>
      <c r="C15" s="13" t="str">
        <f>IF('Measures and actions'!B14:B14="","",'Measures and actions'!B14:B14)</f>
        <v>At the end of the first half of 2016, some technical, legal and financial mechanisms necessary to strengthen regional systems for the conservation of biological diversity have been consolidated.</v>
      </c>
      <c r="D15" s="71" t="str">
        <f>IF('Measures and actions'!D14="","",'Measures and actions'!D14)</f>
        <v>11: Protected areas (17%, 10%) effectively</v>
      </c>
      <c r="F15" s="71" t="str">
        <f>IF('Measures and actions'!E14="","",'Measures and actions'!E14)</f>
        <v>11: Protected areas (17%, 10%) effectively</v>
      </c>
      <c r="G15" s="71"/>
    </row>
    <row r="16" spans="2:7" ht="44.5" customHeight="1">
      <c r="B16" s="22" t="str">
        <f>IF('Measures and actions'!A15="","",'Measures and actions'!A15)</f>
        <v>1.1.10a</v>
      </c>
      <c r="C16" s="13" t="str">
        <f>IF('Measures and actions'!B15:B15="","",'Measures and actions'!B15:B15)</f>
        <v>At the end of the first half of 2016 a list of prioritized fragile ecosystems has been agreed upon.</v>
      </c>
      <c r="D16" s="71" t="str">
        <f>IF('Measures and actions'!D15="","",'Measures and actions'!D15)</f>
        <v>11: Protected areas (17%, 10%) effectively</v>
      </c>
      <c r="F16" s="71" t="str">
        <f>IF('Measures and actions'!E15="","",'Measures and actions'!E15)</f>
        <v>11: Protected areas (17%, 10%) effectively</v>
      </c>
      <c r="G16" s="71"/>
    </row>
    <row r="17" spans="2:7" ht="44.5" customHeight="1">
      <c r="B17" s="22" t="str">
        <f>IF('Measures and actions'!A16="","",'Measures and actions'!A16)</f>
        <v>1.1.10b</v>
      </c>
      <c r="C17" s="13" t="str">
        <f>IF('Measures and actions'!B16:B16="","",'Measures and actions'!B16:B16)</f>
        <v>At the end of the first half of 2016 guidelines and criteria have been established for the management of a list of prioritized fragile ecosystems.</v>
      </c>
      <c r="D17" s="71" t="str">
        <f>IF('Measures and actions'!D16="","",'Measures and actions'!D16)</f>
        <v>11: Protected areas (17%, 10%) effectively</v>
      </c>
      <c r="F17" s="71" t="str">
        <f>IF('Measures and actions'!E16="","",'Measures and actions'!E16)</f>
        <v>11: Protected areas (17%, 10%) effectively</v>
      </c>
      <c r="G17" s="71"/>
    </row>
    <row r="18" spans="2:7" ht="44.5" customHeight="1">
      <c r="B18" s="22" t="str">
        <f>IF('Measures and actions'!A17="","",'Measures and actions'!A17)</f>
        <v>1.1.11a</v>
      </c>
      <c r="C18" s="13" t="str">
        <f>IF('Measures and actions'!B17:B17="","",'Measures and actions'!B17:B17)</f>
        <v>At the end of the first half of 2016 there are technical instruments for the joint management of the marine environment and inland waters with participation of subnational authorities and other stakeholders</v>
      </c>
      <c r="D18" s="71" t="str">
        <f>IF('Measures and actions'!D17="","",'Measures and actions'!D17)</f>
        <v>11: Protected areas (17%, 10%) effectively</v>
      </c>
      <c r="F18" s="71" t="str">
        <f>IF('Measures and actions'!E17="","",'Measures and actions'!E17)</f>
        <v>11: Protected areas (17%, 10%) effectively</v>
      </c>
      <c r="G18" s="71"/>
    </row>
    <row r="19" spans="2:7" ht="44.5" customHeight="1">
      <c r="B19" s="22" t="str">
        <f>IF('Measures and actions'!A18="","",'Measures and actions'!A18)</f>
        <v>1.1.11b</v>
      </c>
      <c r="C19" s="13" t="str">
        <f>IF('Measures and actions'!B18:B18="","",'Measures and actions'!B18:B18)</f>
        <v>At the end of the first half of 2016 there are regulatory instruments for the joint management of the marine environment and inland waters with participation of subnational authorities and other stakeholders</v>
      </c>
      <c r="D19" s="71" t="str">
        <f>IF('Measures and actions'!D18="","",'Measures and actions'!D18)</f>
        <v>11: Protected areas (17%, 10%) effectively</v>
      </c>
      <c r="F19" s="71" t="str">
        <f>IF('Measures and actions'!E18="","",'Measures and actions'!E18)</f>
        <v>11: Protected areas (17%, 10%) effectively</v>
      </c>
      <c r="G19" s="71"/>
    </row>
    <row r="20" spans="2:7" ht="44.5" customHeight="1">
      <c r="B20" s="22" t="str">
        <f>IF('Measures and actions'!A19="","",'Measures and actions'!A19)</f>
        <v>1.1.12a</v>
      </c>
      <c r="C20" s="13" t="str">
        <f>IF('Measures and actions'!B19:B19="","",'Measures and actions'!B19:B19)</f>
        <v>Early in the second half of 2016 at least ten strengthening programs have been implemented for local organized stakeholders for sustainable integrated management of ecosystems at national, regional and local levels.</v>
      </c>
      <c r="D20" s="71" t="str">
        <f>IF('Measures and actions'!D19="","",'Measures and actions'!D19)</f>
        <v>11: Protected areas (17%, 10%) effectively</v>
      </c>
      <c r="F20" s="71" t="str">
        <f>IF('Measures and actions'!E19="","",'Measures and actions'!E19)</f>
        <v>11: Protected areas (17%, 10%) effectively</v>
      </c>
      <c r="G20" s="71"/>
    </row>
    <row r="21" spans="2:7" ht="44.5" customHeight="1">
      <c r="B21" s="22" t="str">
        <f>IF('Measures and actions'!A20="","",'Measures and actions'!A20)</f>
        <v>1.1.12b</v>
      </c>
      <c r="C21" s="13" t="str">
        <f>IF('Measures and actions'!B20:B20="","",'Measures and actions'!B20:B20)</f>
        <v>Early in the second half of 2016 at least ten strengthening programs have been implemented for local organized stakeholders for sustainable integrated management of widlife resources at national, regional and local levels.</v>
      </c>
      <c r="D21" s="71" t="str">
        <f>IF('Measures and actions'!D20="","",'Measures and actions'!D20)</f>
        <v>11: Protected areas (17%, 10%) effectively</v>
      </c>
      <c r="F21" s="71" t="str">
        <f>IF('Measures and actions'!E20="","",'Measures and actions'!E20)</f>
        <v>11: Protected areas (17%, 10%) effectively</v>
      </c>
      <c r="G21" s="71"/>
    </row>
    <row r="22" spans="2:7" ht="44.5" customHeight="1">
      <c r="B22" s="22" t="str">
        <f>IF('Measures and actions'!A21="","",'Measures and actions'!A21)</f>
        <v>1.1.13</v>
      </c>
      <c r="C22" s="13" t="str">
        <f>IF('Measures and actions'!B21:B21="","",'Measures and actions'!B21:B21)</f>
        <v>Early in the second half of 2016 national and regional priority areas for the management of terrestrial, marine, coastal and inland water ecosystems have been identified, including centers of origin of agricultural biodiversity</v>
      </c>
      <c r="D22" s="71" t="str">
        <f>IF('Measures and actions'!D21="","",'Measures and actions'!D21)</f>
        <v>11: Protected areas (17%, 10%) effectively</v>
      </c>
      <c r="F22" s="71" t="str">
        <f>IF('Measures and actions'!E21="","",'Measures and actions'!E21)</f>
        <v>11: Protected areas (17%, 10%) effectively</v>
      </c>
      <c r="G22" s="71"/>
    </row>
    <row r="23" spans="2:7" ht="44.5" customHeight="1">
      <c r="B23" s="22" t="str">
        <f>IF('Measures and actions'!A22="","",'Measures and actions'!A22)</f>
        <v>1.1.14</v>
      </c>
      <c r="C23" s="13" t="str">
        <f>IF('Measures and actions'!B22:B22="","",'Measures and actions'!B22:B22)</f>
        <v>A finales del segundo semestre del 2016 se han incorporado en la gestión de los sistemas de conservación de la diversidad biológica programas y proyectos productivos con base en la biodiversidad.</v>
      </c>
      <c r="D23" s="71" t="str">
        <f>IF('Measures and actions'!D22="","",'Measures and actions'!D22)</f>
        <v>11: Protected areas (17%, 10%) effectively</v>
      </c>
      <c r="F23" s="71" t="str">
        <f>IF('Measures and actions'!E22="","",'Measures and actions'!E22)</f>
        <v>11: Protected areas (17%, 10%) effectively</v>
      </c>
      <c r="G23" s="71"/>
    </row>
    <row r="24" spans="2:7" ht="44.5" customHeight="1">
      <c r="B24" s="22" t="str">
        <f>IF('Measures and actions'!A23="","",'Measures and actions'!A23)</f>
        <v>1.1.15</v>
      </c>
      <c r="C24" s="13" t="str">
        <f>IF('Measures and actions'!B23:B23="","",'Measures and actions'!B23:B23)</f>
        <v>At the end of the second half of 2016 progress has been made on the implementation of fisheries management plans with an ecosystem approach and direct participation of local stakeholders, including indigenous peoples.</v>
      </c>
      <c r="D24" s="71" t="str">
        <f>IF('Measures and actions'!D23="","",'Measures and actions'!D23)</f>
        <v>11: Protected areas (17%, 10%) effectively</v>
      </c>
      <c r="F24" s="71" t="str">
        <f>IF('Measures and actions'!E23="","",'Measures and actions'!E23)</f>
        <v>11: Protected areas (17%, 10%) effectively</v>
      </c>
      <c r="G24" s="71"/>
    </row>
    <row r="25" spans="2:7" ht="44.5" customHeight="1">
      <c r="B25" s="22" t="str">
        <f>IF('Measures and actions'!A24="","",'Measures and actions'!A24)</f>
        <v>1.1.16a</v>
      </c>
      <c r="C25" s="13" t="str">
        <f>IF('Measures and actions'!B24:B24="","",'Measures and actions'!B24:B24)</f>
        <v>At the end of the second half of 2017 authorities related to the in situ conservation of biodiversity have assessed the conservation status of biodiversity at national level.</v>
      </c>
      <c r="D25" s="71" t="str">
        <f>IF('Measures and actions'!D24="","",'Measures and actions'!D24)</f>
        <v>11: Protected areas (17%, 10%) effectively</v>
      </c>
      <c r="F25" s="71" t="str">
        <f>IF('Measures and actions'!E24="","",'Measures and actions'!E24)</f>
        <v>11: Protected areas (17%, 10%) effectively</v>
      </c>
      <c r="G25" s="71"/>
    </row>
    <row r="26" spans="2:7" ht="44.5" customHeight="1">
      <c r="B26" s="22" t="str">
        <f>IF('Measures and actions'!A25="","",'Measures and actions'!A25)</f>
        <v>1.1.16b</v>
      </c>
      <c r="C26" s="13" t="str">
        <f>IF('Measures and actions'!B25:B25="","",'Measures and actions'!B25:B25)</f>
        <v>At the end of the second half of 2017 authorities related to the in situ conservation of biodiversity have proposed updates to budgetary plans and programs.</v>
      </c>
      <c r="D26" s="71" t="str">
        <f>IF('Measures and actions'!D25="","",'Measures and actions'!D25)</f>
        <v>11: Protected areas (17%, 10%) effectively</v>
      </c>
      <c r="F26" s="71" t="str">
        <f>IF('Measures and actions'!E25="","",'Measures and actions'!E25)</f>
        <v>11: Protected areas (17%, 10%) effectively</v>
      </c>
      <c r="G26" s="71"/>
    </row>
    <row r="27" spans="2:7" ht="44.5" customHeight="1">
      <c r="B27" s="22" t="str">
        <f>IF('Measures and actions'!A26="","",'Measures and actions'!A26)</f>
        <v>1.1.17</v>
      </c>
      <c r="C27" s="13" t="str">
        <f>IF('Measures and actions'!B26:B26="","",'Measures and actions'!B26:B26)</f>
        <v>At the end of the first half of 2018 50% of the regional governments have established a conservation mode appropriate for each site identified as a priority for conservation at the regional level and, if possible, locally.</v>
      </c>
      <c r="D27" s="71" t="str">
        <f>IF('Measures and actions'!D26="","",'Measures and actions'!D26)</f>
        <v>11: Protected areas (17%, 10%) effectively</v>
      </c>
      <c r="F27" s="71" t="str">
        <f>IF('Measures and actions'!E26="","",'Measures and actions'!E26)</f>
        <v>11: Protected areas (17%, 10%) effectively</v>
      </c>
      <c r="G27" s="71"/>
    </row>
    <row r="28" spans="2:7" ht="44.5" customHeight="1">
      <c r="B28" s="22" t="str">
        <f>IF('Measures and actions'!A27="","",'Measures and actions'!A27)</f>
        <v>1.1.18</v>
      </c>
      <c r="C28" s="13" t="str">
        <f>IF('Measures and actions'!B27:B27="","",'Measures and actions'!B27:B27)</f>
        <v>At the end of the second half of 2018 there is a map of coastal marine ecosystems identifying ecologically important areas such as natural banks and prioritized breeding or spawning species, among others</v>
      </c>
      <c r="D28" s="71" t="str">
        <f>IF('Measures and actions'!D27="","",'Measures and actions'!D27)</f>
        <v>11: Protected areas (17%, 10%) effectively</v>
      </c>
      <c r="F28" s="71" t="str">
        <f>IF('Measures and actions'!E27="","",'Measures and actions'!E27)</f>
        <v>11: Protected areas (17%, 10%) effectively</v>
      </c>
      <c r="G28" s="71"/>
    </row>
    <row r="29" spans="2:7" ht="44.5" customHeight="1">
      <c r="B29" s="22" t="str">
        <f>IF('Measures and actions'!A28="","",'Measures and actions'!A28)</f>
        <v>1.1.19</v>
      </c>
      <c r="C29" s="13" t="str">
        <f>IF('Measures and actions'!B28:B28="","",'Measures and actions'!B28:B28)</f>
        <v>From the end of the second half of 2018  to 2021 three maps of Peru (wetlands, fragile ecosystems and and glaciers) have been completed with the participation of all relevant ministerial sectors.</v>
      </c>
      <c r="D29" s="71" t="str">
        <f>IF('Measures and actions'!D28="","",'Measures and actions'!D28)</f>
        <v>11: Protected areas (17%, 10%) effectively</v>
      </c>
      <c r="F29" s="71" t="str">
        <f>IF('Measures and actions'!E28="","",'Measures and actions'!E28)</f>
        <v>11: Protected areas (17%, 10%) effectively</v>
      </c>
      <c r="G29" s="71"/>
    </row>
    <row r="30" spans="2:7" ht="44.5" customHeight="1">
      <c r="B30" s="22" t="str">
        <f>IF('Measures and actions'!A29="","",'Measures and actions'!A29)</f>
        <v>1.1.20</v>
      </c>
      <c r="C30" s="13" t="str">
        <f>IF('Measures and actions'!B29:B29="","",'Measures and actions'!B29:B29)</f>
        <v>At the end of the second half of 2018 four experiences of co-management of marine areas of coastal ecological importance have been boosted with participation of local stakeholders.</v>
      </c>
      <c r="D30" s="71" t="str">
        <f>IF('Measures and actions'!D29="","",'Measures and actions'!D29)</f>
        <v>11: Protected areas (17%, 10%) effectively</v>
      </c>
      <c r="F30" s="71" t="str">
        <f>IF('Measures and actions'!E29="","",'Measures and actions'!E29)</f>
        <v>11: Protected areas (17%, 10%) effectively</v>
      </c>
      <c r="G30" s="71"/>
    </row>
    <row r="31" spans="2:7" ht="44.5" customHeight="1">
      <c r="B31" s="22" t="str">
        <f>IF('Measures and actions'!A30="","",'Measures and actions'!A30)</f>
        <v>1.2.1</v>
      </c>
      <c r="C31" s="13" t="str">
        <f>IF('Measures and actions'!B30:B30="","",'Measures and actions'!B30:B30)</f>
        <v>At the end of the second half of 2015 there is a list of migratory species in coastal and marine ecosystems and fresh water, which is published and regularly updated</v>
      </c>
      <c r="D31" s="71" t="str">
        <f>IF('Measures and actions'!D30="","",'Measures and actions'!D30)</f>
        <v>12: Extinctions prevented, status improved</v>
      </c>
      <c r="F31" s="71" t="str">
        <f>IF('Measures and actions'!E30="","",'Measures and actions'!E30)</f>
        <v>11: Protected areas (17%, 10%) effectively</v>
      </c>
      <c r="G31" s="71"/>
    </row>
    <row r="32" spans="2:7" ht="44.5" customHeight="1">
      <c r="B32" s="22" t="str">
        <f>IF('Measures and actions'!A31="","",'Measures and actions'!A31)</f>
        <v>1.2.2</v>
      </c>
      <c r="C32" s="13" t="str">
        <f>IF('Measures and actions'!B31:B31="","",'Measures and actions'!B31:B31)</f>
        <v>At the end of the second half of 2015 six conservation plans for priority species have been approved.</v>
      </c>
      <c r="D32" s="71" t="str">
        <f>IF('Measures and actions'!D31="","",'Measures and actions'!D31)</f>
        <v>12: Extinctions prevented, status improved</v>
      </c>
      <c r="F32" s="71" t="str">
        <f>IF('Measures and actions'!E31="","",'Measures and actions'!E31)</f>
        <v/>
      </c>
      <c r="G32" s="71"/>
    </row>
    <row r="33" spans="2:7" ht="44.5" customHeight="1">
      <c r="B33" s="22" t="str">
        <f>IF('Measures and actions'!A32="","",'Measures and actions'!A32)</f>
        <v>1.2.3</v>
      </c>
      <c r="C33" s="13" t="str">
        <f>IF('Measures and actions'!B32:B32="","",'Measures and actions'!B32:B32)</f>
        <v>At the end of the second half of 2015 lists of endangered species in all areas (land, marine and inland water) have been updated</v>
      </c>
      <c r="D33" s="71" t="str">
        <f>IF('Measures and actions'!D32="","",'Measures and actions'!D32)</f>
        <v>12: Extinctions prevented, status improved</v>
      </c>
      <c r="F33" s="71" t="str">
        <f>IF('Measures and actions'!E32="","",'Measures and actions'!E32)</f>
        <v/>
      </c>
      <c r="G33" s="71"/>
    </row>
    <row r="34" spans="2:7" ht="44.5" customHeight="1">
      <c r="B34" s="22" t="str">
        <f>IF('Measures and actions'!A33="","",'Measures and actions'!A33)</f>
        <v>1.2.4</v>
      </c>
      <c r="C34" s="13" t="str">
        <f>IF('Measures and actions'!B33:B33="","",'Measures and actions'!B33:B33)</f>
        <v>Early in the first half of 2016 there are national guidelines for drawing up lists of endangered species of flora, wildlife and aquatic resources, with criteria designed and validated by the scientific community and authorities.</v>
      </c>
      <c r="D34" s="71" t="str">
        <f>IF('Measures and actions'!D33="","",'Measures and actions'!D33)</f>
        <v>12: Extinctions prevented, status improved</v>
      </c>
      <c r="F34" s="71" t="str">
        <f>IF('Measures and actions'!E33="","",'Measures and actions'!E33)</f>
        <v/>
      </c>
      <c r="G34" s="71"/>
    </row>
    <row r="35" spans="2:7" ht="44.5" customHeight="1">
      <c r="B35" s="22" t="str">
        <f>IF('Measures and actions'!A34="","",'Measures and actions'!A34)</f>
        <v>1.2.5</v>
      </c>
      <c r="C35" s="13" t="str">
        <f>IF('Measures and actions'!B34:B34="","",'Measures and actions'!B34:B34)</f>
        <v>Early in the second half of 2016, national authorities and regional governments have been trained in plans for priority species conservation, using criteria consistent with reality.</v>
      </c>
      <c r="D35" s="71" t="str">
        <f>IF('Measures and actions'!D34="","",'Measures and actions'!D34)</f>
        <v>12: Extinctions prevented, status improved</v>
      </c>
      <c r="F35" s="71" t="str">
        <f>IF('Measures and actions'!E34="","",'Measures and actions'!E34)</f>
        <v>19: Knowledge improved, shared, transferred</v>
      </c>
      <c r="G35" s="71"/>
    </row>
    <row r="36" spans="2:7" ht="44.5" customHeight="1">
      <c r="B36" s="22" t="str">
        <f>IF('Measures and actions'!A35="","",'Measures and actions'!A35)</f>
        <v>1.2.6</v>
      </c>
      <c r="C36" s="13" t="str">
        <f>IF('Measures and actions'!B35:B35="","",'Measures and actions'!B35:B35)</f>
        <v>At the end of the second half of 2016 the main activities and goals of approved plans for priority species conservation in the respective budget programs, have been incorporated.</v>
      </c>
      <c r="D36" s="71" t="str">
        <f>IF('Measures and actions'!D35="","",'Measures and actions'!D35)</f>
        <v>12: Extinctions prevented, status improved</v>
      </c>
      <c r="F36" s="71" t="str">
        <f>IF('Measures and actions'!E35="","",'Measures and actions'!E35)</f>
        <v>20: Resource mobilization increased</v>
      </c>
      <c r="G36" s="71"/>
    </row>
    <row r="37" spans="2:7" ht="44.5" customHeight="1">
      <c r="B37" s="22" t="str">
        <f>IF('Measures and actions'!A36="","",'Measures and actions'!A36)</f>
        <v>1.2.7</v>
      </c>
      <c r="C37" s="13" t="str">
        <f>IF('Measures and actions'!B36:B36="","",'Measures and actions'!B36:B36)</f>
        <v>At the end of the second half of 2017 the implementation of the corresponding actions for approved conservation plans has started, in coordination with regional governments, civil society, especially with indigenous peoples and local communities.</v>
      </c>
      <c r="D37" s="71" t="str">
        <f>IF('Measures and actions'!D36="","",'Measures and actions'!D36)</f>
        <v>12: Extinctions prevented, status improved</v>
      </c>
      <c r="F37" s="71" t="str">
        <f>IF('Measures and actions'!E36="","",'Measures and actions'!E36)</f>
        <v>2: Integration of biodiversity values</v>
      </c>
      <c r="G37" s="71"/>
    </row>
    <row r="38" spans="2:7" ht="44.5" customHeight="1">
      <c r="B38" s="22" t="str">
        <f>IF('Measures and actions'!A37="","",'Measures and actions'!A37)</f>
        <v>1.2.8</v>
      </c>
      <c r="C38" s="13" t="str">
        <f>IF('Measures and actions'!B37:B37="","",'Measures and actions'!B37:B37)</f>
        <v>At the end of the second half of 2018 progress in the implementation of conservation plans  has been evaluated and proposed necessary updates. This assessment involves regional governments.</v>
      </c>
      <c r="D38" s="71" t="str">
        <f>IF('Measures and actions'!D37="","",'Measures and actions'!D37)</f>
        <v>12: Extinctions prevented, status improved</v>
      </c>
      <c r="F38" s="71" t="str">
        <f>IF('Measures and actions'!E37="","",'Measures and actions'!E37)</f>
        <v>19: Knowledge improved, shared, transferred</v>
      </c>
      <c r="G38" s="71"/>
    </row>
    <row r="39" spans="2:7" ht="44.5" customHeight="1">
      <c r="B39" s="22" t="str">
        <f>IF('Measures and actions'!A38="","",'Measures and actions'!A38)</f>
        <v>1.3.1</v>
      </c>
      <c r="C39" s="13" t="str">
        <f>IF('Measures and actions'!B38:B38="","",'Measures and actions'!B38:B38)</f>
        <v>At the end of the second half of 2015 there is an assessment of in situ conservation programs and sustainable use of genetic diversity for priority or groups of native and naturalized species</v>
      </c>
      <c r="D39" s="71" t="str">
        <f>IF('Measures and actions'!D38="","",'Measures and actions'!D38)</f>
        <v>13: Genetic diversity maintained</v>
      </c>
      <c r="F39" s="71" t="str">
        <f>IF('Measures and actions'!E38="","",'Measures and actions'!E38)</f>
        <v>19: Knowledge improved, shared, transferred</v>
      </c>
      <c r="G39" s="71"/>
    </row>
    <row r="40" spans="2:7" ht="44.5" customHeight="1">
      <c r="B40" s="22" t="str">
        <f>IF('Measures and actions'!A39="","",'Measures and actions'!A39)</f>
        <v>1.3.2</v>
      </c>
      <c r="C40" s="13" t="str">
        <f>IF('Measures and actions'!B39:B39="","",'Measures and actions'!B39:B39)</f>
        <v>At the end of the second half of 2016, three pilot in situ conservation projects, including  biosecurity and ABS measures, have been developed for the sustainable use of genetic diversity of native and naturalized priority species or groups of species.</v>
      </c>
      <c r="D40" s="71" t="str">
        <f>IF('Measures and actions'!D39="","",'Measures and actions'!D39)</f>
        <v>13: Genetic diversity maintained</v>
      </c>
      <c r="F40" s="71" t="str">
        <f>IF('Measures and actions'!E39="","",'Measures and actions'!E39)</f>
        <v>11: Protected areas (17%, 10%) effectively</v>
      </c>
      <c r="G40" s="71"/>
    </row>
    <row r="41" spans="2:7" ht="44.5" customHeight="1">
      <c r="B41" s="22" t="str">
        <f>IF('Measures and actions'!A40="","",'Measures and actions'!A40)</f>
        <v>1.3.3</v>
      </c>
      <c r="C41" s="13" t="str">
        <f>IF('Measures and actions'!B40:B40="","",'Measures and actions'!B40:B40)</f>
        <v>At the end of the second half of 2016 an incentive scheme, to promote in situ conservation programs and sustainable use of genetic diversity for the priority species or groups of native and naturalized species, has been developed</v>
      </c>
      <c r="D41" s="71" t="str">
        <f>IF('Measures and actions'!D40="","",'Measures and actions'!D40)</f>
        <v>13: Genetic diversity maintained</v>
      </c>
      <c r="F41" s="71" t="str">
        <f>IF('Measures and actions'!E40="","",'Measures and actions'!E40)</f>
        <v>20: Resource mobilization increased</v>
      </c>
      <c r="G41" s="71"/>
    </row>
    <row r="42" spans="2:7" ht="44.5" customHeight="1">
      <c r="B42" s="22" t="str">
        <f>IF('Measures and actions'!A41="","",'Measures and actions'!A41)</f>
        <v>1.3.4</v>
      </c>
      <c r="C42" s="13" t="str">
        <f>IF('Measures and actions'!B41:B41="","",'Measures and actions'!B41:B41)</f>
        <v>At the end of the second half of 2017, there are strengthened institutional capacities for in situ conservation and sustainable use of genetic resources, biosafety and ABS.</v>
      </c>
      <c r="D42" s="71" t="str">
        <f>IF('Measures and actions'!D41="","",'Measures and actions'!D41)</f>
        <v>13: Genetic diversity maintained</v>
      </c>
      <c r="F42" s="71" t="str">
        <f>IF('Measures and actions'!E41="","",'Measures and actions'!E41)</f>
        <v/>
      </c>
      <c r="G42" s="71"/>
    </row>
    <row r="43" spans="2:7" ht="44.5" customHeight="1">
      <c r="B43" s="22" t="str">
        <f>IF('Measures and actions'!A42="","",'Measures and actions'!A42)</f>
        <v>1.3.5</v>
      </c>
      <c r="C43" s="13" t="str">
        <f>IF('Measures and actions'!B42:B42="","",'Measures and actions'!B42:B42)</f>
        <v>At the end of the second half of 2018, ex situ genebanks or other centers have been strengthened and linked to a national system.</v>
      </c>
      <c r="D43" s="71" t="str">
        <f>IF('Measures and actions'!D42="","",'Measures and actions'!D42)</f>
        <v>13: Genetic diversity maintained</v>
      </c>
      <c r="F43" s="71" t="str">
        <f>IF('Measures and actions'!E42="","",'Measures and actions'!E42)</f>
        <v/>
      </c>
      <c r="G43" s="71"/>
    </row>
    <row r="44" spans="2:7" ht="44.5" customHeight="1">
      <c r="B44" s="22" t="str">
        <f>IF('Measures and actions'!A43="","",'Measures and actions'!A43)</f>
        <v>2.1.1</v>
      </c>
      <c r="C44" s="13" t="str">
        <f>IF('Measures and actions'!B43:B43="","",'Measures and actions'!B43:B43)</f>
        <v>At the end of the first half of 2015 there is a Strategic Plan for Forests and Climate Change, and the necessary actions for implementation have initiated.</v>
      </c>
      <c r="D44" s="71" t="str">
        <f>IF('Measures and actions'!D43="","",'Measures and actions'!D43)</f>
        <v>14: Essential ecosystem services restored</v>
      </c>
      <c r="F44" s="71" t="str">
        <f>IF('Measures and actions'!E43="","",'Measures and actions'!E43)</f>
        <v>15: Resilience enhanced, ecosystems restored</v>
      </c>
      <c r="G44" s="71"/>
    </row>
    <row r="45" spans="2:7" ht="44.5" customHeight="1">
      <c r="B45" s="22" t="str">
        <f>IF('Measures and actions'!A44="","",'Measures and actions'!A44)</f>
        <v>2.1.2</v>
      </c>
      <c r="C45" s="13" t="str">
        <f>IF('Measures and actions'!B44:B44="","",'Measures and actions'!B44:B44)</f>
        <v>Early in the first half of 2016 the sustainable management of forest resources and wildlife has strengthened, implementing the actions of the National Forest and Wildlife Plan and prioritizing, among other issues, community forest management.</v>
      </c>
      <c r="D45" s="71" t="str">
        <f>IF('Measures and actions'!D44="","",'Measures and actions'!D44)</f>
        <v>14: Essential ecosystem services restored</v>
      </c>
      <c r="F45" s="71" t="str">
        <f>IF('Measures and actions'!E44="","",'Measures and actions'!E44)</f>
        <v>15: Resilience enhanced, ecosystems restored</v>
      </c>
      <c r="G45" s="71"/>
    </row>
    <row r="46" spans="2:7" ht="44.5" customHeight="1">
      <c r="B46" s="22" t="str">
        <f>IF('Measures and actions'!A45="","",'Measures and actions'!A45)</f>
        <v>2.1.3</v>
      </c>
      <c r="C46" s="13" t="str">
        <f>IF('Measures and actions'!B45:B45="","",'Measures and actions'!B45:B45)</f>
        <v>Early in the first half of 2016 there are technical and legal instruments for the economic and non-economic valuation of biodiversity and its services, including special considerations for agricultural biodiversity.</v>
      </c>
      <c r="D46" s="71" t="str">
        <f>IF('Measures and actions'!D45="","",'Measures and actions'!D45)</f>
        <v>14: Essential ecosystem services restored</v>
      </c>
      <c r="F46" s="71" t="str">
        <f>IF('Measures and actions'!E45="","",'Measures and actions'!E45)</f>
        <v/>
      </c>
      <c r="G46" s="71"/>
    </row>
    <row r="47" spans="2:7" ht="44.5" customHeight="1">
      <c r="B47" s="22" t="str">
        <f>IF('Measures and actions'!A46="","",'Measures and actions'!A46)</f>
        <v>2.1.4</v>
      </c>
      <c r="C47" s="13" t="str">
        <f>IF('Measures and actions'!B46:B46="","",'Measures and actions'!B46:B46)</f>
        <v>Early in the first half of 2016 there is a technical and legal proposal to implement the compensation for ecosystem services, ensuring the integrity of ecosystems and respect for indigenous peoples concerned.</v>
      </c>
      <c r="D47" s="71" t="str">
        <f>IF('Measures and actions'!D46="","",'Measures and actions'!D46)</f>
        <v>14: Essential ecosystem services restored</v>
      </c>
      <c r="F47" s="71" t="str">
        <f>IF('Measures and actions'!E46="","",'Measures and actions'!E46)</f>
        <v>3: Negative and positive incentives</v>
      </c>
      <c r="G47" s="71"/>
    </row>
    <row r="48" spans="2:7" ht="44.5" customHeight="1">
      <c r="B48" s="22" t="str">
        <f>IF('Measures and actions'!A47="","",'Measures and actions'!A47)</f>
        <v>2.1.5a</v>
      </c>
      <c r="C48" s="13" t="str">
        <f>IF('Measures and actions'!B47:B47="","",'Measures and actions'!B47:B47)</f>
        <v>Early in the first half of 2016 there is a tracking or monitoring system of the valuation activities or projects of ecosystem services.</v>
      </c>
      <c r="D48" s="71" t="str">
        <f>IF('Measures and actions'!D47="","",'Measures and actions'!D47)</f>
        <v>14: Essential ecosystem services restored</v>
      </c>
      <c r="F48" s="71" t="str">
        <f>IF('Measures and actions'!E47="","",'Measures and actions'!E47)</f>
        <v/>
      </c>
      <c r="G48" s="71"/>
    </row>
    <row r="49" spans="2:7" ht="44.5" customHeight="1">
      <c r="B49" s="22" t="str">
        <f>IF('Measures and actions'!A48="","",'Measures and actions'!A48)</f>
        <v>2.1.5b</v>
      </c>
      <c r="C49" s="13" t="str">
        <f>IF('Measures and actions'!B48:B48="","",'Measures and actions'!B48:B48)</f>
        <v>Early in the first half of 2016 there is a mechanism for monitoring, reporting and evaluation associated with REDD + initiatives.</v>
      </c>
      <c r="D49" s="71" t="str">
        <f>IF('Measures and actions'!D48="","",'Measures and actions'!D48)</f>
        <v>14: Essential ecosystem services restored</v>
      </c>
      <c r="F49" s="71" t="str">
        <f>IF('Measures and actions'!E48="","",'Measures and actions'!E48)</f>
        <v/>
      </c>
      <c r="G49" s="71"/>
    </row>
    <row r="50" spans="2:7" ht="44.5" customHeight="1">
      <c r="B50" s="22" t="str">
        <f>IF('Measures and actions'!A49="","",'Measures and actions'!A49)</f>
        <v>2.1.6</v>
      </c>
      <c r="C50" s="13" t="str">
        <f>IF('Measures and actions'!B49:B49="","",'Measures and actions'!B49:B49)</f>
        <v>At the end of the first half of 2016 there is a database and a network of specialists in economic valuation and ecosystem management that facilitate communication and the exchange of experiences and capabilities.</v>
      </c>
      <c r="D50" s="71" t="str">
        <f>IF('Measures and actions'!D49="","",'Measures and actions'!D49)</f>
        <v>14: Essential ecosystem services restored</v>
      </c>
      <c r="F50" s="71" t="str">
        <f>IF('Measures and actions'!E49="","",'Measures and actions'!E49)</f>
        <v>19: Knowledge improved, shared, transferred</v>
      </c>
      <c r="G50" s="71"/>
    </row>
    <row r="51" spans="2:7" ht="44.5" customHeight="1">
      <c r="B51" s="22" t="str">
        <f>IF('Measures and actions'!A50="","",'Measures and actions'!A50)</f>
        <v>2.1.7</v>
      </c>
      <c r="C51" s="13" t="str">
        <f>IF('Measures and actions'!B50:B50="","",'Measures and actions'!B50:B50)</f>
        <v>Early in the second half of 2016 a set of initiatives are being implemented (such as the Forest Investment Plan-PIF) to encourage the enhancement of forest ecosystems at the national level and the reduction of deforestation and degradation.</v>
      </c>
      <c r="D51" s="71" t="str">
        <f>IF('Measures and actions'!D50="","",'Measures and actions'!D50)</f>
        <v>14: Essential ecosystem services restored</v>
      </c>
      <c r="F51" s="71" t="str">
        <f>IF('Measures and actions'!E50="","",'Measures and actions'!E50)</f>
        <v>4: Sustainable production and consumption</v>
      </c>
      <c r="G51" s="71"/>
    </row>
    <row r="52" spans="2:7" ht="44.5" customHeight="1">
      <c r="B52" s="22" t="str">
        <f>IF('Measures and actions'!A51="","",'Measures and actions'!A51)</f>
        <v>2.1.8</v>
      </c>
      <c r="C52" s="13" t="str">
        <f>IF('Measures and actions'!B51:B51="","",'Measures and actions'!B51:B51)</f>
        <v>At the end of the second half of 2016 a list of important ecosystems for conservation has been developed, prioritized by their provision of ecosystem services. Necessary actions to preserve them have been proposed</v>
      </c>
      <c r="D52" s="71" t="str">
        <f>IF('Measures and actions'!D51="","",'Measures and actions'!D51)</f>
        <v>14: Essential ecosystem services restored</v>
      </c>
      <c r="F52" s="71" t="str">
        <f>IF('Measures and actions'!E51="","",'Measures and actions'!E51)</f>
        <v/>
      </c>
      <c r="G52" s="71"/>
    </row>
    <row r="53" spans="2:7" ht="44.5" customHeight="1">
      <c r="B53" s="22" t="str">
        <f>IF('Measures and actions'!A52="","",'Measures and actions'!A52)</f>
        <v>2.1.9</v>
      </c>
      <c r="C53" s="13" t="str">
        <f>IF('Measures and actions'!B52:B52="","",'Measures and actions'!B52:B52)</f>
        <v>At the end of the second half of 2016 mechanisms have been established and approved to incorporate a proper valuation of biodiversity and ecosystem services in national accounts.</v>
      </c>
      <c r="D53" s="71" t="str">
        <f>IF('Measures and actions'!D52="","",'Measures and actions'!D52)</f>
        <v>14: Essential ecosystem services restored</v>
      </c>
      <c r="F53" s="71" t="str">
        <f>IF('Measures and actions'!E52="","",'Measures and actions'!E52)</f>
        <v/>
      </c>
      <c r="G53" s="71"/>
    </row>
    <row r="54" spans="2:7" ht="44.5" customHeight="1">
      <c r="B54" s="22" t="str">
        <f>IF('Measures and actions'!A53="","",'Measures and actions'!A53)</f>
        <v>2.1.10</v>
      </c>
      <c r="C54" s="13" t="str">
        <f>IF('Measures and actions'!B53:B53="","",'Measures and actions'!B53:B53)</f>
        <v>At the end of the second half of 2016, projects regarding at least ten new biodiversity-based products have been formulated for public and private investments of competitive bio-business/biotrade initiatives and mainly involve indigenous peoples.</v>
      </c>
      <c r="D54" s="71" t="str">
        <f>IF('Measures and actions'!D53="","",'Measures and actions'!D53)</f>
        <v>14: Essential ecosystem services restored</v>
      </c>
      <c r="F54" s="71" t="str">
        <f>IF('Measures and actions'!E53="","",'Measures and actions'!E53)</f>
        <v>4: Sustainable production and consumption</v>
      </c>
      <c r="G54" s="71"/>
    </row>
    <row r="55" spans="2:7" ht="44.5" customHeight="1">
      <c r="B55" s="22" t="str">
        <f>IF('Measures and actions'!A54="","",'Measures and actions'!A54)</f>
        <v>2.1.11</v>
      </c>
      <c r="C55" s="13" t="str">
        <f>IF('Measures and actions'!B54:B54="","",'Measures and actions'!B54:B54)</f>
        <v>At the end of the second half of 2016 at least two pilot payment systems projects for ecosystem services have been implemented, which increase annually by two projects.</v>
      </c>
      <c r="D55" s="71" t="str">
        <f>IF('Measures and actions'!D54="","",'Measures and actions'!D54)</f>
        <v>14: Essential ecosystem services restored</v>
      </c>
      <c r="F55" s="71" t="str">
        <f>IF('Measures and actions'!E54="","",'Measures and actions'!E54)</f>
        <v>4: Sustainable production and consumption</v>
      </c>
      <c r="G55" s="71"/>
    </row>
    <row r="56" spans="2:7" ht="44.5" customHeight="1">
      <c r="B56" s="22" t="str">
        <f>IF('Measures and actions'!A55="","",'Measures and actions'!A55)</f>
        <v>2.1.12</v>
      </c>
      <c r="C56" s="13" t="str">
        <f>IF('Measures and actions'!B55:B55="","",'Measures and actions'!B55:B55)</f>
        <v>At the end of the second half of 2017 there is an area of intergovernmental coordination to promote the enhancement and dissemination of ecosystem services.</v>
      </c>
      <c r="D56" s="71" t="str">
        <f>IF('Measures and actions'!D55="","",'Measures and actions'!D55)</f>
        <v>14: Essential ecosystem services restored</v>
      </c>
      <c r="F56" s="71" t="str">
        <f>IF('Measures and actions'!E55="","",'Measures and actions'!E55)</f>
        <v>4: Sustainable production and consumption</v>
      </c>
      <c r="G56" s="71"/>
    </row>
    <row r="57" spans="2:7" ht="44.5" customHeight="1">
      <c r="B57" s="22" t="str">
        <f>IF('Measures and actions'!A56="","",'Measures and actions'!A56)</f>
        <v>2.1.13</v>
      </c>
      <c r="C57" s="13" t="str">
        <f>IF('Measures and actions'!B56:B56="","",'Measures and actions'!B56:B56)</f>
        <v>At the end of the second half of 2018 measures and strategies have promoted to add value and the exports of native biodiversity-based products and support the participation of indigenous people and local communities.</v>
      </c>
      <c r="D57" s="71" t="str">
        <f>IF('Measures and actions'!D56="","",'Measures and actions'!D56)</f>
        <v>14: Essential ecosystem services restored</v>
      </c>
      <c r="F57" s="71" t="str">
        <f>IF('Measures and actions'!E56="","",'Measures and actions'!E56)</f>
        <v>4: Sustainable production and consumption</v>
      </c>
      <c r="G57" s="71"/>
    </row>
    <row r="58" spans="2:7" ht="44.5" customHeight="1">
      <c r="B58" s="22" t="str">
        <f>IF('Measures and actions'!A57="","",'Measures and actions'!A57)</f>
        <v>2.1.14</v>
      </c>
      <c r="C58" s="13" t="str">
        <f>IF('Measures and actions'!B57:B57="","",'Measures and actions'!B57:B57)</f>
        <v>Early in the second half of 2014, an Ad-Hoc Working Group will be implemented for the implementation of the commitments relating to the Nagoya Protocol.</v>
      </c>
      <c r="D58" s="71" t="str">
        <f>IF('Measures and actions'!D57="","",'Measures and actions'!D57)</f>
        <v>16: Nagoya Protocol operational</v>
      </c>
      <c r="F58" s="71" t="str">
        <f>IF('Measures and actions'!E57="","",'Measures and actions'!E57)</f>
        <v>18: Traditional knowledge integrated</v>
      </c>
      <c r="G58" s="71"/>
    </row>
    <row r="59" spans="2:7" ht="44.5" customHeight="1">
      <c r="B59" s="22" t="str">
        <f>IF('Measures and actions'!A58="","",'Measures and actions'!A58)</f>
        <v>2.2.1</v>
      </c>
      <c r="C59" s="13" t="str">
        <f>IF('Measures and actions'!B58:B58="","",'Measures and actions'!B58:B58)</f>
        <v>At the end of the second half of 2015 there is a national training strategy for indigenous peoples to access and fair and equitable sharing of benefits from genetic resources and associated traditional knowledge.</v>
      </c>
      <c r="D59" s="71" t="str">
        <f>IF('Measures and actions'!D58="","",'Measures and actions'!D58)</f>
        <v>16: Nagoya Protocol operational</v>
      </c>
      <c r="F59" s="71" t="str">
        <f>IF('Measures and actions'!E58="","",'Measures and actions'!E58)</f>
        <v>18: Traditional knowledge integrated</v>
      </c>
      <c r="G59" s="71"/>
    </row>
    <row r="60" spans="2:7" ht="44.5" customHeight="1">
      <c r="B60" s="22" t="str">
        <f>IF('Measures and actions'!A59="","",'Measures and actions'!A59)</f>
        <v>2.2.2</v>
      </c>
      <c r="C60" s="13" t="str">
        <f>IF('Measures and actions'!B59:B59="","",'Measures and actions'!B59:B59)</f>
        <v>At the end of the first half of 2016, the list of endemic species in the country has been developed.</v>
      </c>
      <c r="D60" s="71" t="str">
        <f>IF('Measures and actions'!D59="","",'Measures and actions'!D59)</f>
        <v>16: Nagoya Protocol operational</v>
      </c>
      <c r="F60" s="71" t="str">
        <f>IF('Measures and actions'!E59="","",'Measures and actions'!E59)</f>
        <v>19: Knowledge improved, shared, transferred</v>
      </c>
      <c r="G60" s="71"/>
    </row>
    <row r="61" spans="2:7" ht="44.5" customHeight="1">
      <c r="B61" s="22" t="str">
        <f>IF('Measures and actions'!A60="","",'Measures and actions'!A60)</f>
        <v>2.2.3</v>
      </c>
      <c r="C61" s="13" t="str">
        <f>IF('Measures and actions'!B60:B60="","",'Measures and actions'!B60:B60)</f>
        <v>At the end of the second half of 2016 the National Integrated Mechanism of Surveillance and Monitoring of Genetic Resources is established and fully operational, including verification points in compliance to Nagoya Protocol.</v>
      </c>
      <c r="D61" s="71" t="str">
        <f>IF('Measures and actions'!D60="","",'Measures and actions'!D60)</f>
        <v>16: Nagoya Protocol operational</v>
      </c>
      <c r="F61" s="71" t="str">
        <f>IF('Measures and actions'!E60="","",'Measures and actions'!E60)</f>
        <v/>
      </c>
      <c r="G61" s="71"/>
    </row>
    <row r="62" spans="2:7" ht="44.5" customHeight="1">
      <c r="B62" s="22" t="str">
        <f>IF('Measures and actions'!A61="","",'Measures and actions'!A61)</f>
        <v>2.2.4</v>
      </c>
      <c r="C62" s="13" t="str">
        <f>IF('Measures and actions'!B61:B61="","",'Measures and actions'!B61:B61)</f>
        <v>At the end of the second half of 2017 the Fund for the Development of Indigenous Peoples established by Act No. 27811 has been implemented</v>
      </c>
      <c r="D62" s="71" t="str">
        <f>IF('Measures and actions'!D61="","",'Measures and actions'!D61)</f>
        <v>16: Nagoya Protocol operational</v>
      </c>
      <c r="F62" s="71" t="str">
        <f>IF('Measures and actions'!E61="","",'Measures and actions'!E61)</f>
        <v>18: Traditional knowledge integrated</v>
      </c>
      <c r="G62" s="71"/>
    </row>
    <row r="63" spans="2:7" ht="44.5" customHeight="1">
      <c r="B63" s="22" t="str">
        <f>IF('Measures and actions'!A62="","",'Measures and actions'!A62)</f>
        <v>2.2.5</v>
      </c>
      <c r="C63" s="13" t="str">
        <f>IF('Measures and actions'!B62:B62="","",'Measures and actions'!B62:B62)</f>
        <v>At the end of the second half of 2017 there is an updated policy and regulatory frameworks for access and benefit sharing from the utilization of genetic resources, in accordance with the Nagoya Protocol and national experiences.</v>
      </c>
      <c r="D63" s="71" t="str">
        <f>IF('Measures and actions'!D62="","",'Measures and actions'!D62)</f>
        <v>16: Nagoya Protocol operational</v>
      </c>
      <c r="F63" s="71" t="str">
        <f>IF('Measures and actions'!E62="","",'Measures and actions'!E62)</f>
        <v>19: Knowledge improved, shared, transferred</v>
      </c>
      <c r="G63" s="71"/>
    </row>
    <row r="64" spans="2:7" ht="44.5" customHeight="1">
      <c r="B64" s="22" t="str">
        <f>IF('Measures and actions'!A63="","",'Measures and actions'!A63)</f>
        <v>2.2.6</v>
      </c>
      <c r="C64" s="13" t="str">
        <f>IF('Measures and actions'!B63:B63="","",'Measures and actions'!B63:B63)</f>
        <v>At the end of the second half of 2017, a list of strategic genetic resources of the country has been developed</v>
      </c>
      <c r="D64" s="71" t="str">
        <f>IF('Measures and actions'!D63="","",'Measures and actions'!D63)</f>
        <v>16: Nagoya Protocol operational</v>
      </c>
      <c r="F64" s="71" t="str">
        <f>IF('Measures and actions'!E63="","",'Measures and actions'!E63)</f>
        <v>19: Knowledge improved, shared, transferred</v>
      </c>
      <c r="G64" s="71"/>
    </row>
    <row r="65" spans="2:7" ht="44.5" customHeight="1">
      <c r="B65" s="22" t="str">
        <f>IF('Measures and actions'!A64="","",'Measures and actions'!A64)</f>
        <v>2.2.7</v>
      </c>
      <c r="C65" s="13" t="str">
        <f>IF('Measures and actions'!B64:B64="","",'Measures and actions'!B64:B64)</f>
        <v>Early in the first half of 2018, we have implemented the Information Exchange Center on ABS (CII-ABS) Peru.</v>
      </c>
      <c r="D65" s="71" t="str">
        <f>IF('Measures and actions'!D64="","",'Measures and actions'!D64)</f>
        <v>16: Nagoya Protocol operational</v>
      </c>
      <c r="F65" s="71" t="str">
        <f>IF('Measures and actions'!E64="","",'Measures and actions'!E64)</f>
        <v>19: Knowledge improved, shared, transferred</v>
      </c>
      <c r="G65" s="71"/>
    </row>
    <row r="66" spans="2:7" ht="44.5" customHeight="1">
      <c r="B66" s="22" t="str">
        <f>IF('Measures and actions'!A65="","",'Measures and actions'!A65)</f>
        <v>2.2.8</v>
      </c>
      <c r="C66" s="13" t="str">
        <f>IF('Measures and actions'!B65:B65="","",'Measures and actions'!B65:B65)</f>
        <v>Early in the first half of 2018 related incentives to the Nagoya protocol have been proposed to promote the fair and equitable sharing of benefits of biodiversity, with special reference to indigenous peoples</v>
      </c>
      <c r="D66" s="71" t="str">
        <f>IF('Measures and actions'!D65="","",'Measures and actions'!D65)</f>
        <v>16: Nagoya Protocol operational</v>
      </c>
      <c r="F66" s="71" t="str">
        <f>IF('Measures and actions'!E65="","",'Measures and actions'!E65)</f>
        <v>3: Negative and positive incentives</v>
      </c>
      <c r="G66" s="71"/>
    </row>
    <row r="67" spans="2:7" ht="44.5" customHeight="1">
      <c r="B67" s="22" t="str">
        <f>IF('Measures and actions'!A66="","",'Measures and actions'!A66)</f>
        <v>2.2.9</v>
      </c>
      <c r="C67" s="13" t="str">
        <f>IF('Measures and actions'!B66:B66="","",'Measures and actions'!B66:B66)</f>
        <v>At the end of the second half of 2018, the competent authorities have implemented sectoral regulatory frameworks related to access and fair and equitable sharing of benefits from genetic resources.</v>
      </c>
      <c r="D67" s="71" t="str">
        <f>IF('Measures and actions'!D66="","",'Measures and actions'!D66)</f>
        <v>16: Nagoya Protocol operational</v>
      </c>
      <c r="F67" s="71" t="str">
        <f>IF('Measures and actions'!E66="","",'Measures and actions'!E66)</f>
        <v/>
      </c>
      <c r="G67" s="71"/>
    </row>
    <row r="68" spans="2:7" ht="44.5" customHeight="1">
      <c r="B68" s="22" t="str">
        <f>IF('Measures and actions'!A67="","",'Measures and actions'!A67)</f>
        <v>2.2.10</v>
      </c>
      <c r="C68" s="13" t="str">
        <f>IF('Measures and actions'!B67:B67="","",'Measures and actions'!B67:B67)</f>
        <v>At the end of the second half of 2018 there is at least a pilot project to promote the fair and equitable sharing of benefits of biodiversity.</v>
      </c>
      <c r="D68" s="71" t="str">
        <f>IF('Measures and actions'!D67="","",'Measures and actions'!D67)</f>
        <v>16: Nagoya Protocol operational</v>
      </c>
      <c r="F68" s="71" t="str">
        <f>IF('Measures and actions'!E67="","",'Measures and actions'!E67)</f>
        <v/>
      </c>
      <c r="G68" s="71"/>
    </row>
    <row r="69" spans="2:7" ht="44.5" customHeight="1">
      <c r="B69" s="22" t="str">
        <f>IF('Measures and actions'!A68="","",'Measures and actions'!A68)</f>
        <v>2.2.11</v>
      </c>
      <c r="C69" s="13" t="str">
        <f>IF('Measures and actions'!B68:B68="","",'Measures and actions'!B68:B68)</f>
        <v>At the end of the first half of 2015 we have encouraged voluntary mechanisms for outreach and education about the value and sustainable use of biological diversity, in partnership with the private sector, professional associations and universities.</v>
      </c>
      <c r="D69" s="71" t="str">
        <f>IF('Measures and actions'!D68="","",'Measures and actions'!D68)</f>
        <v>16: Nagoya Protocol operational</v>
      </c>
      <c r="F69" s="71" t="str">
        <f>IF('Measures and actions'!E68="","",'Measures and actions'!E68)</f>
        <v>19: Knowledge improved, shared, transferred</v>
      </c>
      <c r="G69" s="71"/>
    </row>
    <row r="70" spans="2:7" ht="44.5" customHeight="1">
      <c r="B70" s="22" t="str">
        <f>IF('Measures and actions'!A69="","",'Measures and actions'!A69)</f>
        <v>3.1.1</v>
      </c>
      <c r="C70" s="13" t="str">
        <f>IF('Measures and actions'!B69:B69="","",'Measures and actions'!B69:B69)</f>
        <v>Early in the second half of 2015 there is a regional study on public perception of biodiversity.</v>
      </c>
      <c r="D70" s="71" t="str">
        <f>IF('Measures and actions'!D69="","",'Measures and actions'!D69)</f>
        <v>1: Awareness of biodiversity values</v>
      </c>
      <c r="F70" s="71" t="str">
        <f>IF('Measures and actions'!E69="","",'Measures and actions'!E69)</f>
        <v>19: Knowledge improved, shared, transferred</v>
      </c>
      <c r="G70" s="71"/>
    </row>
    <row r="71" spans="2:7" ht="44.5" customHeight="1">
      <c r="B71" s="22" t="str">
        <f>IF('Measures and actions'!A70="","",'Measures and actions'!A70)</f>
        <v>3.1.2</v>
      </c>
      <c r="C71" s="13" t="str">
        <f>IF('Measures and actions'!B70:B70="","",'Measures and actions'!B70:B70)</f>
        <v>At the end of the first half of 2016 a national plan of communication and education on biodiversity considering activities to enhance awareness and appreciation by Peruvians has been developed, with emphasis on the threatened coastal marine species.</v>
      </c>
      <c r="D71" s="71" t="str">
        <f>IF('Measures and actions'!D70="","",'Measures and actions'!D70)</f>
        <v>1: Awareness of biodiversity values</v>
      </c>
      <c r="F71" s="71" t="str">
        <f>IF('Measures and actions'!E70="","",'Measures and actions'!E70)</f>
        <v>19: Knowledge improved, shared, transferred</v>
      </c>
      <c r="G71" s="71"/>
    </row>
    <row r="72" spans="2:7" ht="44.5" customHeight="1">
      <c r="B72" s="22" t="str">
        <f>IF('Measures and actions'!A71="","",'Measures and actions'!A71)</f>
        <v>3.1.3</v>
      </c>
      <c r="C72" s="13" t="str">
        <f>IF('Measures and actions'!B71:B71="","",'Measures and actions'!B71:B71)</f>
        <v>At the end of the first half of 2016 progress has been made in the dissemination of knowledge on the state of the coastal marine biodiversity of Peru by national reporting.</v>
      </c>
      <c r="D72" s="71" t="str">
        <f>IF('Measures and actions'!D71="","",'Measures and actions'!D71)</f>
        <v>1: Awareness of biodiversity values</v>
      </c>
      <c r="F72" s="71" t="str">
        <f>IF('Measures and actions'!E71="","",'Measures and actions'!E71)</f>
        <v>19: Knowledge improved, shared, transferred</v>
      </c>
      <c r="G72" s="71"/>
    </row>
    <row r="73" spans="2:7" ht="44.5" customHeight="1">
      <c r="B73" s="22" t="str">
        <f>IF('Measures and actions'!A72="","",'Measures and actions'!A72)</f>
        <v>3.1.4</v>
      </c>
      <c r="C73" s="13" t="str">
        <f>IF('Measures and actions'!B72:B72="","",'Measures and actions'!B72:B72)</f>
        <v>At the end of the first half of 2016 authorities at different levels, fishermen and the community at large have been informed about the state, value, trends of the marine coastal biodiversity of Peru.</v>
      </c>
      <c r="D73" s="71" t="str">
        <f>IF('Measures and actions'!D72="","",'Measures and actions'!D72)</f>
        <v>1: Awareness of biodiversity values</v>
      </c>
      <c r="F73" s="71" t="str">
        <f>IF('Measures and actions'!E72="","",'Measures and actions'!E72)</f>
        <v>19: Knowledge improved, shared, transferred</v>
      </c>
      <c r="G73" s="71"/>
    </row>
    <row r="74" spans="2:7" ht="44.5" customHeight="1">
      <c r="B74" s="22" t="str">
        <f>IF('Measures and actions'!A73="","",'Measures and actions'!A73)</f>
        <v>3.1.5</v>
      </c>
      <c r="C74" s="13" t="str">
        <f>IF('Measures and actions'!B73:B73="","",'Measures and actions'!B73:B73)</f>
        <v>Early in the second half of 2016 an annual program of activities has been designed and implemented to sensitize the public, in accordance with the priority of the communication and education plan.</v>
      </c>
      <c r="D74" s="71" t="str">
        <f>IF('Measures and actions'!D73="","",'Measures and actions'!D73)</f>
        <v>1: Awareness of biodiversity values</v>
      </c>
      <c r="F74" s="71" t="str">
        <f>IF('Measures and actions'!E73="","",'Measures and actions'!E73)</f>
        <v>19: Knowledge improved, shared, transferred</v>
      </c>
      <c r="G74" s="71"/>
    </row>
    <row r="75" spans="2:7" ht="44.5" customHeight="1">
      <c r="B75" s="22" t="str">
        <f>IF('Measures and actions'!A74="","",'Measures and actions'!A74)</f>
        <v>3.1.6</v>
      </c>
      <c r="C75" s="13" t="str">
        <f>IF('Measures and actions'!B74:B74="","",'Measures and actions'!B74:B74)</f>
        <v>Early in the second half of 2016 a national clearinghouse information mechanism for awareness and dissemination of the value of biodiversity at the national level has been implemented.</v>
      </c>
      <c r="D75" s="71" t="str">
        <f>IF('Measures and actions'!D74="","",'Measures and actions'!D74)</f>
        <v>1: Awareness of biodiversity values</v>
      </c>
      <c r="F75" s="71" t="str">
        <f>IF('Measures and actions'!E74="","",'Measures and actions'!E74)</f>
        <v>19: Knowledge improved, shared, transferred</v>
      </c>
      <c r="G75" s="71"/>
    </row>
    <row r="76" spans="2:7" ht="44.5" customHeight="1">
      <c r="B76" s="22" t="str">
        <f>IF('Measures and actions'!A75="","",'Measures and actions'!A75)</f>
        <v>3.1.7</v>
      </c>
      <c r="C76" s="13" t="str">
        <f>IF('Measures and actions'!B75:B75="","",'Measures and actions'!B75:B75)</f>
        <v>At the end of the second half of 2016 catalogs and an atlas of the Peruvian coastal marine biodiversity have been published</v>
      </c>
      <c r="D76" s="71" t="str">
        <f>IF('Measures and actions'!D75="","",'Measures and actions'!D75)</f>
        <v>1: Awareness of biodiversity values</v>
      </c>
      <c r="F76" s="71" t="str">
        <f>IF('Measures and actions'!E75="","",'Measures and actions'!E75)</f>
        <v>19: Knowledge improved, shared, transferred</v>
      </c>
      <c r="G76" s="71"/>
    </row>
    <row r="77" spans="2:7" ht="44.5" customHeight="1">
      <c r="B77" s="22" t="str">
        <f>IF('Measures and actions'!A76="","",'Measures and actions'!A76)</f>
        <v>3.1.8</v>
      </c>
      <c r="C77" s="13" t="str">
        <f>IF('Measures and actions'!B76:B76="","",'Measures and actions'!B76:B76)</f>
        <v>At the end of the second half of 2016 a communication program for the conservation and sustainable management of biodiversity has been implemented, as well as control of illegal logging and trade.</v>
      </c>
      <c r="D77" s="71" t="str">
        <f>IF('Measures and actions'!D76="","",'Measures and actions'!D76)</f>
        <v>1: Awareness of biodiversity values</v>
      </c>
      <c r="F77" s="71" t="str">
        <f>IF('Measures and actions'!E76="","",'Measures and actions'!E76)</f>
        <v>19: Knowledge improved, shared, transferred</v>
      </c>
      <c r="G77" s="71"/>
    </row>
    <row r="78" spans="2:7" ht="44.5" customHeight="1">
      <c r="B78" s="22" t="str">
        <f>IF('Measures and actions'!A77="","",'Measures and actions'!A77)</f>
        <v>3.1.9</v>
      </c>
      <c r="C78" s="13" t="str">
        <f>IF('Measures and actions'!B77:B77="","",'Measures and actions'!B77:B77)</f>
        <v>Early in the second half of 2017 a multisectoral proposal has been designed to include the value and potential of biodiversity in education management at the national, regional and local levels.</v>
      </c>
      <c r="D78" s="71" t="str">
        <f>IF('Measures and actions'!D77="","",'Measures and actions'!D77)</f>
        <v>1: Awareness of biodiversity values</v>
      </c>
      <c r="F78" s="71" t="str">
        <f>IF('Measures and actions'!E77="","",'Measures and actions'!E77)</f>
        <v>19: Knowledge improved, shared, transferred</v>
      </c>
      <c r="G78" s="71"/>
    </row>
    <row r="79" spans="2:7" ht="44.5" customHeight="1">
      <c r="B79" s="22" t="str">
        <f>IF('Measures and actions'!A78="","",'Measures and actions'!A78)</f>
        <v>3.1.10</v>
      </c>
      <c r="C79" s="13" t="str">
        <f>IF('Measures and actions'!B78:B78="","",'Measures and actions'!B78:B78)</f>
        <v>At the end of the second half of 2017 prioritized activities for educational management regarding biodiversity have been included in a budget program at national, regional and local levels, with cultural relevance in relation to indigenous peoples.</v>
      </c>
      <c r="D79" s="71" t="str">
        <f>IF('Measures and actions'!D78="","",'Measures and actions'!D78)</f>
        <v>1: Awareness of biodiversity values</v>
      </c>
      <c r="F79" s="71" t="str">
        <f>IF('Measures and actions'!E78="","",'Measures and actions'!E78)</f>
        <v>20: Resource mobilization increased</v>
      </c>
      <c r="G79" s="71"/>
    </row>
    <row r="80" spans="2:7" ht="44.5" customHeight="1">
      <c r="B80" s="22" t="str">
        <f>IF('Measures and actions'!A79="","",'Measures and actions'!A79)</f>
        <v>3.1.11</v>
      </c>
      <c r="C80" s="13" t="str">
        <f>IF('Measures and actions'!B79:B79="","",'Measures and actions'!B79:B79)</f>
        <v>Early in the first half of 2018 at least two studies to evaluate the change in public perception of biodiversity will have been conducted.</v>
      </c>
      <c r="D80" s="71" t="str">
        <f>IF('Measures and actions'!D79="","",'Measures and actions'!D79)</f>
        <v>1: Awareness of biodiversity values</v>
      </c>
      <c r="F80" s="71" t="str">
        <f>IF('Measures and actions'!E79="","",'Measures and actions'!E79)</f>
        <v>19: Knowledge improved, shared, transferred</v>
      </c>
      <c r="G80" s="71"/>
    </row>
    <row r="81" spans="2:7" ht="44.5" customHeight="1">
      <c r="B81" s="22" t="str">
        <f>IF('Measures and actions'!A80="","",'Measures and actions'!A80)</f>
        <v>3.1.12</v>
      </c>
      <c r="C81" s="13" t="str">
        <f>IF('Measures and actions'!B80:B80="","",'Measures and actions'!B80:B80)</f>
        <v>At the end of the second half of 2015 there is a guide for good corporate practices for biodiversity conservation directed at mining and hydrocarbons companies, among others</v>
      </c>
      <c r="D81" s="71" t="str">
        <f>IF('Measures and actions'!D80="","",'Measures and actions'!D80)</f>
        <v>1: Awareness of biodiversity values</v>
      </c>
      <c r="F81" s="71" t="str">
        <f>IF('Measures and actions'!E80="","",'Measures and actions'!E80)</f>
        <v>19: Knowledge improved, shared, transferred</v>
      </c>
      <c r="G81" s="71"/>
    </row>
    <row r="82" spans="2:7" ht="44.5" customHeight="1">
      <c r="B82" s="22" t="str">
        <f>IF('Measures and actions'!A81="","",'Measures and actions'!A81)</f>
        <v>3.2.1</v>
      </c>
      <c r="C82" s="13" t="str">
        <f>IF('Measures and actions'!B81:B81="","",'Measures and actions'!B81:B81)</f>
        <v>Early in the first half of 2016, multisectorally and between levels of government, a general guide to environmental compensation for activities and projects affecting biodiversity has been developed.</v>
      </c>
      <c r="D82" s="71" t="str">
        <f>IF('Measures and actions'!D81="","",'Measures and actions'!D81)</f>
        <v>5: Rate of loss at least halved</v>
      </c>
      <c r="F82" s="71" t="str">
        <f>IF('Measures and actions'!E81="","",'Measures and actions'!E81)</f>
        <v>3: Negative and positive incentives</v>
      </c>
      <c r="G82" s="71"/>
    </row>
    <row r="83" spans="2:7" ht="44.5" customHeight="1">
      <c r="B83" s="22" t="str">
        <f>IF('Measures and actions'!A82="","",'Measures and actions'!A82)</f>
        <v>3.2.2a</v>
      </c>
      <c r="C83" s="13" t="str">
        <f>IF('Measures and actions'!B82:B82="","",'Measures and actions'!B82:B82)</f>
        <v>Early in the first half of 2016 guidelines and policies for the implementation of appropriate mitigation actions in the country (NAMA) for the three main economic activities associated with deforestation and forest degradation, have been developed.</v>
      </c>
      <c r="D83" s="71" t="str">
        <f>IF('Measures and actions'!D82="","",'Measures and actions'!D82)</f>
        <v>5: Rate of loss at least halved</v>
      </c>
      <c r="F83" s="71" t="str">
        <f>IF('Measures and actions'!E82="","",'Measures and actions'!E82)</f>
        <v>19: Knowledge improved, shared, transferred</v>
      </c>
      <c r="G83" s="71"/>
    </row>
    <row r="84" spans="2:7" ht="44.5" customHeight="1">
      <c r="B84" s="22" t="str">
        <f>IF('Measures and actions'!A83="","",'Measures and actions'!A83)</f>
        <v>3.2.3</v>
      </c>
      <c r="C84" s="13" t="str">
        <f>IF('Measures and actions'!B83:B83="","",'Measures and actions'!B83:B83)</f>
        <v>At the end of the first half of 2016 there is a study on the main factors on ecosystems degradation and have developed proposals for improving the National System of Environmental Impact Assessment regarding effects of environmental impacts.</v>
      </c>
      <c r="D84" s="71" t="str">
        <f>IF('Measures and actions'!D83="","",'Measures and actions'!D83)</f>
        <v>5: Rate of loss at least halved</v>
      </c>
      <c r="F84" s="71" t="str">
        <f>IF('Measures and actions'!E83="","",'Measures and actions'!E83)</f>
        <v>14: Essential ecosystem services restored</v>
      </c>
      <c r="G84" s="71"/>
    </row>
    <row r="85" spans="2:7" ht="44.5" customHeight="1">
      <c r="B85" s="22" t="str">
        <f>IF('Measures and actions'!A84="","",'Measures and actions'!A84)</f>
        <v>3.2.4</v>
      </c>
      <c r="C85" s="13" t="str">
        <f>IF('Measures and actions'!B84:B84="","",'Measures and actions'!B84:B84)</f>
        <v>Early in the second half of 2016 monitoring protocols of the anthropic impact on coastal and marine areas have been established.</v>
      </c>
      <c r="D85" s="71" t="str">
        <f>IF('Measures and actions'!D84="","",'Measures and actions'!D84)</f>
        <v>5: Rate of loss at least halved</v>
      </c>
      <c r="F85" s="71" t="str">
        <f>IF('Measures and actions'!E84="","",'Measures and actions'!E84)</f>
        <v>19: Knowledge improved, shared, transferred</v>
      </c>
      <c r="G85" s="71"/>
    </row>
    <row r="86" spans="2:7" ht="44.5" customHeight="1">
      <c r="B86" s="22" t="str">
        <f>IF('Measures and actions'!A85="","",'Measures and actions'!A85)</f>
        <v>3.2.5</v>
      </c>
      <c r="C86" s="13" t="str">
        <f>IF('Measures and actions'!B85:B85="","",'Measures and actions'!B85:B85)</f>
        <v>Early in the second half of 2016 we have developed actions to promote incentives to reduce land use change due to inappropriate practices.</v>
      </c>
      <c r="D86" s="71" t="str">
        <f>IF('Measures and actions'!D85="","",'Measures and actions'!D85)</f>
        <v>5: Rate of loss at least halved</v>
      </c>
      <c r="F86" s="71" t="str">
        <f>IF('Measures and actions'!E85="","",'Measures and actions'!E85)</f>
        <v>3: Negative and positive incentives</v>
      </c>
      <c r="G86" s="71"/>
    </row>
    <row r="87" spans="2:7" ht="44.5" customHeight="1">
      <c r="B87" s="22" t="str">
        <f>IF('Measures and actions'!A86="","",'Measures and actions'!A86)</f>
        <v>3.2.6</v>
      </c>
      <c r="C87" s="13" t="str">
        <f>IF('Measures and actions'!B86:B86="","",'Measures and actions'!B86:B86)</f>
        <v>Early in the second half of 2016 measures to control illegal activities or economies causing degradation of biodiversity have been implemented, giving priority to the change of illegal use and illegal mining, among others.</v>
      </c>
      <c r="D87" s="71" t="str">
        <f>IF('Measures and actions'!D86="","",'Measures and actions'!D86)</f>
        <v>5: Rate of loss at least halved</v>
      </c>
      <c r="F87" s="71" t="str">
        <f>IF('Measures and actions'!E86="","",'Measures and actions'!E86)</f>
        <v/>
      </c>
      <c r="G87" s="71"/>
    </row>
    <row r="88" spans="2:7" ht="44.5" customHeight="1">
      <c r="B88" s="22" t="str">
        <f>IF('Measures and actions'!A87="","",'Measures and actions'!A87)</f>
        <v>3.2.7</v>
      </c>
      <c r="C88" s="13" t="str">
        <f>IF('Measures and actions'!B87:B87="","",'Measures and actions'!B87:B87)</f>
        <v>At the end of the second half of 2016 at least three marine areas beyond ANP will be under a management program aimed at the recovery of the ecosystem, with the participation of local actors.</v>
      </c>
      <c r="D88" s="71" t="str">
        <f>IF('Measures and actions'!D87="","",'Measures and actions'!D87)</f>
        <v>5: Rate of loss at least halved</v>
      </c>
      <c r="F88" s="71" t="str">
        <f>IF('Measures and actions'!E87="","",'Measures and actions'!E87)</f>
        <v>11: Protected areas (17%, 10%) effectively</v>
      </c>
      <c r="G88" s="71"/>
    </row>
    <row r="89" spans="2:7" ht="44.5" customHeight="1">
      <c r="B89" s="22" t="str">
        <f>IF('Measures and actions'!A88="","",'Measures and actions'!A88)</f>
        <v>3.2.8</v>
      </c>
      <c r="C89" s="13" t="str">
        <f>IF('Measures and actions'!B88:B88="","",'Measures and actions'!B88:B88)</f>
        <v>At the end of the second half of 2016 incentives that promote private participation have been approved, including local populations, especially indigenous peoples, in the recovery of degraded ecosystems.</v>
      </c>
      <c r="D89" s="71" t="str">
        <f>IF('Measures and actions'!D88="","",'Measures and actions'!D88)</f>
        <v>5: Rate of loss at least halved</v>
      </c>
      <c r="F89" s="71" t="str">
        <f>IF('Measures and actions'!E88="","",'Measures and actions'!E88)</f>
        <v>20: Resource mobilization increased</v>
      </c>
      <c r="G89" s="71"/>
    </row>
    <row r="90" spans="2:7" ht="44.5" customHeight="1">
      <c r="B90" s="22" t="str">
        <f>IF('Measures and actions'!A89="","",'Measures and actions'!A89)</f>
        <v>3.2.9a</v>
      </c>
      <c r="C90" s="13" t="str">
        <f>IF('Measures and actions'!B89:B89="","",'Measures and actions'!B89:B89)</f>
        <v>Early in the first half of 2017, there is an agreed government and multi-sectoral proposal for a restoration and recovery program of five yearly-increasing degraded ecosystems nationwide.</v>
      </c>
      <c r="D90" s="71" t="str">
        <f>IF('Measures and actions'!D89="","",'Measures and actions'!D89)</f>
        <v>5: Rate of loss at least halved</v>
      </c>
      <c r="F90" s="71" t="str">
        <f>IF('Measures and actions'!E89="","",'Measures and actions'!E89)</f>
        <v>15: Resilience enhanced, ecosystems restored</v>
      </c>
      <c r="G90" s="71"/>
    </row>
    <row r="91" spans="2:7" ht="44.5" customHeight="1">
      <c r="B91" s="22" t="str">
        <f>IF('Measures and actions'!A90="","",'Measures and actions'!A90)</f>
        <v>3.2.9b</v>
      </c>
      <c r="C91" s="13" t="str">
        <f>IF('Measures and actions'!B90:B90="","",'Measures and actions'!B90:B90)</f>
        <v>Early in the first half of 2017, the agreed government and multi-sectoral proposal for a restoration and recovery program has incorporated activities in the corresponding budget programs or public investment projects of the involved stakeholders.</v>
      </c>
      <c r="D91" s="71" t="str">
        <f>IF('Measures and actions'!D90="","",'Measures and actions'!D90)</f>
        <v>5: Rate of loss at least halved</v>
      </c>
      <c r="F91" s="71" t="str">
        <f>IF('Measures and actions'!E90="","",'Measures and actions'!E90)</f>
        <v>11: Protected areas (17%, 10%) effectively</v>
      </c>
      <c r="G91" s="71"/>
    </row>
    <row r="92" spans="2:7" ht="44.5" customHeight="1">
      <c r="B92" s="22" t="str">
        <f>IF('Measures and actions'!A91="","",'Measures and actions'!A91)</f>
        <v>3.2.10</v>
      </c>
      <c r="C92" s="13" t="str">
        <f>IF('Measures and actions'!B91:B91="","",'Measures and actions'!B91:B91)</f>
        <v>Early in the first half of 2017 sectoral audits, regional and local control measures have been implemented to reduce ecosystem degradation, including deforestation.</v>
      </c>
      <c r="D92" s="71" t="str">
        <f>IF('Measures and actions'!D91="","",'Measures and actions'!D91)</f>
        <v>5: Rate of loss at least halved</v>
      </c>
      <c r="F92" s="71" t="str">
        <f>IF('Measures and actions'!E91="","",'Measures and actions'!E91)</f>
        <v>10: Pressures on vulnerable ecosystems minimized</v>
      </c>
      <c r="G92" s="71"/>
    </row>
    <row r="93" spans="2:7" ht="44.5" customHeight="1">
      <c r="B93" s="22" t="str">
        <f>IF('Measures and actions'!A92="","",'Measures and actions'!A92)</f>
        <v>3.2.11</v>
      </c>
      <c r="C93" s="13" t="str">
        <f>IF('Measures and actions'!B92:B92="","",'Measures and actions'!B92:B92)</f>
        <v>At the end of the first half of 2017 measures to control the trade and use of chemicals that affect species and ecosystems have been improved.</v>
      </c>
      <c r="D93" s="71" t="str">
        <f>IF('Measures and actions'!D92="","",'Measures and actions'!D92)</f>
        <v>5: Rate of loss at least halved</v>
      </c>
      <c r="F93" s="71" t="str">
        <f>IF('Measures and actions'!E92="","",'Measures and actions'!E92)</f>
        <v>4: Sustainable production and consumption</v>
      </c>
      <c r="G93" s="71"/>
    </row>
    <row r="94" spans="2:7" ht="44.5" customHeight="1">
      <c r="B94" s="22" t="str">
        <f>IF('Measures and actions'!A93="","",'Measures and actions'!A93)</f>
        <v>3.2.12</v>
      </c>
      <c r="C94" s="13" t="str">
        <f>IF('Measures and actions'!B93:B93="","",'Measures and actions'!B93:B93)</f>
        <v>Early in the second half of 2017 at least five public-private partnerships to facilitate the recovery of degraded ecosystems have been developed.</v>
      </c>
      <c r="D94" s="71" t="str">
        <f>IF('Measures and actions'!D93="","",'Measures and actions'!D93)</f>
        <v>5: Rate of loss at least halved</v>
      </c>
      <c r="F94" s="71" t="str">
        <f>IF('Measures and actions'!E93="","",'Measures and actions'!E93)</f>
        <v/>
      </c>
      <c r="G94" s="71"/>
    </row>
    <row r="95" spans="2:7" ht="44.5" customHeight="1">
      <c r="B95" s="22" t="str">
        <f>IF('Measures and actions'!A94="","",'Measures and actions'!A94)</f>
        <v>3.2.13</v>
      </c>
      <c r="C95" s="13" t="str">
        <f>IF('Measures and actions'!B94:B94="","",'Measures and actions'!B94:B94)</f>
        <v>At the end of the second half of 2017 the government and civil society have capabilities and mechanisms for access to management information for restoration and recovery of degraded areas.</v>
      </c>
      <c r="D95" s="71" t="str">
        <f>IF('Measures and actions'!D94="","",'Measures and actions'!D94)</f>
        <v>5: Rate of loss at least halved</v>
      </c>
      <c r="F95" s="71" t="str">
        <f>IF('Measures and actions'!E94="","",'Measures and actions'!E94)</f>
        <v>19: Knowledge improved, shared, transferred</v>
      </c>
      <c r="G95" s="71"/>
    </row>
    <row r="96" spans="2:7" ht="44.5" customHeight="1">
      <c r="B96" s="22" t="str">
        <f>IF('Measures and actions'!A95="","",'Measures and actions'!A95)</f>
        <v>3.2.14</v>
      </c>
      <c r="C96" s="13" t="str">
        <f>IF('Measures and actions'!B95:B95="","",'Measures and actions'!B95:B95)</f>
        <v>At the end of the first half of 2015 there is a monitoring and early warning multisectoral plan concerning the release of living modified organisms (LMOs).</v>
      </c>
      <c r="D96" s="71" t="str">
        <f>IF('Measures and actions'!D95="","",'Measures and actions'!D95)</f>
        <v>5: Rate of loss at least halved</v>
      </c>
      <c r="F96" s="71" t="str">
        <f>IF('Measures and actions'!E95="","",'Measures and actions'!E95)</f>
        <v>19: Knowledge improved, shared, transferred</v>
      </c>
      <c r="G96" s="71"/>
    </row>
    <row r="97" spans="2:7" ht="44.5" customHeight="1">
      <c r="B97" s="22" t="str">
        <f>IF('Measures and actions'!A96="","",'Measures and actions'!A96)</f>
        <v>3.3.1</v>
      </c>
      <c r="C97" s="13" t="str">
        <f>IF('Measures and actions'!B96:B96="","",'Measures and actions'!B96:B96)</f>
        <v>At the end of the first half of 2015 a control system that restricts entry into the national territory of LMOs has been established.</v>
      </c>
      <c r="D97" s="71" t="str">
        <f>IF('Measures and actions'!D96="","",'Measures and actions'!D96)</f>
        <v>6: Fisheries are sustainably managed</v>
      </c>
      <c r="F97" s="71" t="str">
        <f>IF('Measures and actions'!E96="","",'Measures and actions'!E96)</f>
        <v>7: Sustainable agriculture</v>
      </c>
      <c r="G97" s="71"/>
    </row>
    <row r="98" spans="2:7" ht="44.5" customHeight="1">
      <c r="B98" s="22" t="str">
        <f>IF('Measures and actions'!A97="","",'Measures and actions'!A97)</f>
        <v>3.3.2</v>
      </c>
      <c r="C98" s="13" t="str">
        <f>IF('Measures and actions'!B97:B97="","",'Measures and actions'!B97:B97)</f>
        <v>Early in the second half of 2015 a list of invasive alien species, in the terrestrial environment, coastal marine and freshwater ecosystems, has been developed.</v>
      </c>
      <c r="D98" s="71" t="str">
        <f>IF('Measures and actions'!D97="","",'Measures and actions'!D97)</f>
        <v>6: Fisheries are sustainably managed</v>
      </c>
      <c r="F98" s="71" t="str">
        <f>IF('Measures and actions'!E97="","",'Measures and actions'!E97)</f>
        <v>7: Sustainable agriculture</v>
      </c>
      <c r="G98" s="71"/>
    </row>
    <row r="99" spans="2:7" ht="44.5" customHeight="1">
      <c r="B99" s="22" t="str">
        <f>IF('Measures and actions'!A98="","",'Measures and actions'!A98)</f>
        <v>3.3.3</v>
      </c>
      <c r="C99" s="13" t="str">
        <f>IF('Measures and actions'!B98:B98="","",'Measures and actions'!B98:B98)</f>
        <v>Early in the first half of 2016 marketing control measures of major aquatic resources of Peru have been strengthened.</v>
      </c>
      <c r="D99" s="71" t="str">
        <f>IF('Measures and actions'!D98="","",'Measures and actions'!D98)</f>
        <v>6: Fisheries are sustainably managed</v>
      </c>
      <c r="F99" s="71" t="str">
        <f>IF('Measures and actions'!E98="","",'Measures and actions'!E98)</f>
        <v>7: Sustainable agriculture</v>
      </c>
      <c r="G99" s="71"/>
    </row>
    <row r="100" spans="2:7" ht="44.5" customHeight="1">
      <c r="B100" s="22" t="str">
        <f>IF('Measures and actions'!A99="","",'Measures and actions'!A99)</f>
        <v>3.3.4</v>
      </c>
      <c r="C100" s="13" t="str">
        <f>IF('Measures and actions'!B99:B99="","",'Measures and actions'!B99:B99)</f>
        <v>At the end of the first half of 2016, an agreed government-multisectoral study reviews the functions of each government agency related to biodiversity use and coastal/marine ecosystems and propose control effectiveness, supervision and audit measures.</v>
      </c>
      <c r="D100" s="71" t="str">
        <f>IF('Measures and actions'!D99="","",'Measures and actions'!D99)</f>
        <v>6: Fisheries are sustainably managed</v>
      </c>
      <c r="F100" s="71" t="str">
        <f>IF('Measures and actions'!E99="","",'Measures and actions'!E99)</f>
        <v>7: Sustainable agriculture</v>
      </c>
      <c r="G100" s="71"/>
    </row>
    <row r="101" spans="2:7" ht="44.5" customHeight="1">
      <c r="B101" s="22" t="str">
        <f>IF('Measures and actions'!A100="","",'Measures and actions'!A100)</f>
        <v>3.3.5</v>
      </c>
      <c r="C101" s="13" t="str">
        <f>IF('Measures and actions'!B100:B100="","",'Measures and actions'!B100:B100)</f>
        <v>Early in the second half of 2016 protocols for the early warning, control and eradication of invasive alien species have been approved and strict control measures have been proposed and implemented to prevent their introduction within the country.</v>
      </c>
      <c r="D101" s="71" t="str">
        <f>IF('Measures and actions'!D100="","",'Measures and actions'!D100)</f>
        <v>6: Fisheries are sustainably managed</v>
      </c>
      <c r="F101" s="71" t="str">
        <f>IF('Measures and actions'!E100="","",'Measures and actions'!E100)</f>
        <v>7: Sustainable agriculture</v>
      </c>
      <c r="G101" s="71"/>
    </row>
    <row r="102" spans="2:7" ht="44.5" customHeight="1">
      <c r="B102" s="22" t="str">
        <f>IF('Measures and actions'!A101="","",'Measures and actions'!A101)</f>
        <v>3.3.6</v>
      </c>
      <c r="C102" s="13" t="str">
        <f>IF('Measures and actions'!B101:B101="","",'Measures and actions'!B101:B101)</f>
        <v>At the end of the second half of 2018 the sectoral, regional and local regulatory mechanisms have been strengthened to protect the flora, fauna and aquatic resources, with emphasis on those categorized as threatened.</v>
      </c>
      <c r="D102" s="71" t="str">
        <f>IF('Measures and actions'!D101="","",'Measures and actions'!D101)</f>
        <v>6: Fisheries are sustainably managed</v>
      </c>
      <c r="F102" s="71" t="str">
        <f>IF('Measures and actions'!E101="","",'Measures and actions'!E101)</f>
        <v>7: Sustainable agriculture</v>
      </c>
      <c r="G102" s="71"/>
    </row>
    <row r="103" spans="2:7" ht="44.5" customHeight="1">
      <c r="B103" s="22" t="str">
        <f>IF('Measures and actions'!A102="","",'Measures and actions'!A102)</f>
        <v>3.3.7</v>
      </c>
      <c r="C103" s="13" t="str">
        <f>IF('Measures and actions'!B102:B102="","",'Measures and actions'!B102:B102)</f>
        <v>At the end of the second half of 2018 new checkpoints of flora and fauna have been implemented on roads and strategic border areas of the country.</v>
      </c>
      <c r="D103" s="71" t="str">
        <f>IF('Measures and actions'!D102="","",'Measures and actions'!D102)</f>
        <v>6: Fisheries are sustainably managed</v>
      </c>
      <c r="F103" s="71" t="str">
        <f>IF('Measures and actions'!E102="","",'Measures and actions'!E102)</f>
        <v>7: Sustainable agriculture</v>
      </c>
      <c r="G103" s="71"/>
    </row>
    <row r="104" spans="2:7" ht="44.5" customHeight="1">
      <c r="B104" s="22" t="str">
        <f>IF('Measures and actions'!A103="","",'Measures and actions'!A103)</f>
        <v>3.3.8</v>
      </c>
      <c r="C104" s="13" t="str">
        <f>IF('Measures and actions'!B103:B103="","",'Measures and actions'!B103:B103)</f>
        <v>At the end of the second half of 2014 there is a work plan, agreed upon with the regional governments for the development of regional biodiversity strategies.</v>
      </c>
      <c r="D104" s="71" t="str">
        <f>IF('Measures and actions'!D103="","",'Measures and actions'!D103)</f>
        <v>6: Fisheries are sustainably managed</v>
      </c>
      <c r="F104" s="71" t="str">
        <f>IF('Measures and actions'!E103="","",'Measures and actions'!E103)</f>
        <v>7: Sustainable agriculture</v>
      </c>
      <c r="G104" s="71"/>
    </row>
    <row r="105" spans="2:7" ht="44.5" customHeight="1">
      <c r="B105" s="22" t="str">
        <f>IF('Measures and actions'!A104="","",'Measures and actions'!A104)</f>
        <v>4.1.1</v>
      </c>
      <c r="C105" s="13" t="str">
        <f>IF('Measures and actions'!B104:B104="","",'Measures and actions'!B104:B104)</f>
        <v>Towards the end of the second half of 2014 there is a sectoral coordination mechanism for integrated management of coastal marine ecosystems.</v>
      </c>
      <c r="D105" s="71" t="str">
        <f>IF('Measures and actions'!D104="","",'Measures and actions'!D104)</f>
        <v>1: Awareness of biodiversity values</v>
      </c>
      <c r="F105" s="71" t="str">
        <f>IF('Measures and actions'!E104="","",'Measures and actions'!E104)</f>
        <v>11: Protected areas (17%, 10%) effectively</v>
      </c>
      <c r="G105" s="71"/>
    </row>
    <row r="106" spans="2:7" ht="44.5" customHeight="1">
      <c r="B106" s="22" t="str">
        <f>IF('Measures and actions'!A105="","",'Measures and actions'!A105)</f>
        <v>4.1.2</v>
      </c>
      <c r="C106" s="13" t="str">
        <f>IF('Measures and actions'!B105:B105="","",'Measures and actions'!B105:B105)</f>
        <v xml:space="preserve">At the end of the first half of 2015 a preliminary diagnosis of the institutional capacities for the management of biodiversity in the three levels of government has been prepared. </v>
      </c>
      <c r="D106" s="71" t="str">
        <f>IF('Measures and actions'!D105="","",'Measures and actions'!D105)</f>
        <v>1: Awareness of biodiversity values</v>
      </c>
      <c r="F106" s="71" t="str">
        <f>IF('Measures and actions'!E105="","",'Measures and actions'!E105)</f>
        <v/>
      </c>
      <c r="G106" s="71"/>
    </row>
    <row r="107" spans="2:7" ht="44.5" customHeight="1">
      <c r="B107" s="22" t="str">
        <f>IF('Measures and actions'!A106="","",'Measures and actions'!A106)</f>
        <v>4.1.3</v>
      </c>
      <c r="C107" s="13" t="str">
        <f>IF('Measures and actions'!B106:B106="","",'Measures and actions'!B106:B106)</f>
        <v>At the end of the first half of 2015 there is a guide to direct the development of regional biodiversity strategies.</v>
      </c>
      <c r="D107" s="71" t="str">
        <f>IF('Measures and actions'!D106="","",'Measures and actions'!D106)</f>
        <v>1: Awareness of biodiversity values</v>
      </c>
      <c r="F107" s="71" t="str">
        <f>IF('Measures and actions'!E106="","",'Measures and actions'!E106)</f>
        <v/>
      </c>
      <c r="G107" s="71"/>
    </row>
    <row r="108" spans="2:7" ht="44.5" customHeight="1">
      <c r="B108" s="22" t="str">
        <f>IF('Measures and actions'!A107="","",'Measures and actions'!A107)</f>
        <v>4.1.4</v>
      </c>
      <c r="C108" s="13" t="str">
        <f>IF('Measures and actions'!B107:B107="","",'Measures and actions'!B107:B107)</f>
        <v>At the end of the first half of 2015 there is a multi-sectoral and consensual proposal among levels of government for the alignment of the different instruments of governance at national, regional and local levels in biodiversity.</v>
      </c>
      <c r="D108" s="71" t="str">
        <f>IF('Measures and actions'!D107="","",'Measures and actions'!D107)</f>
        <v>1: Awareness of biodiversity values</v>
      </c>
      <c r="F108" s="71" t="str">
        <f>IF('Measures and actions'!E107="","",'Measures and actions'!E107)</f>
        <v/>
      </c>
      <c r="G108" s="71"/>
    </row>
    <row r="109" spans="2:7" ht="44.5" customHeight="1">
      <c r="B109" s="22" t="str">
        <f>IF('Measures and actions'!A108="","",'Measures and actions'!A108)</f>
        <v>4.1.5</v>
      </c>
      <c r="C109" s="13" t="str">
        <f>IF('Measures and actions'!B108:B108="","",'Measures and actions'!B108:B108)</f>
        <v>At the end of the second half of 2015 budgetary programs associated with the in situ conservation of biological diversity have been articulated across sectors and across levels of government.</v>
      </c>
      <c r="D109" s="71" t="str">
        <f>IF('Measures and actions'!D108="","",'Measures and actions'!D108)</f>
        <v>1: Awareness of biodiversity values</v>
      </c>
      <c r="F109" s="71" t="str">
        <f>IF('Measures and actions'!E108="","",'Measures and actions'!E108)</f>
        <v/>
      </c>
      <c r="G109" s="71"/>
    </row>
    <row r="110" spans="2:7" ht="44.5" customHeight="1">
      <c r="B110" s="22" t="str">
        <f>IF('Measures and actions'!A109="","",'Measures and actions'!A109)</f>
        <v>4.1.6</v>
      </c>
      <c r="C110" s="13" t="str">
        <f>IF('Measures and actions'!B109:B109="","",'Measures and actions'!B109:B109)</f>
        <v>At the end of first half of 2016, training and updating activities have been designed and implemented to characterize the components of coastal-marine biodiversity.</v>
      </c>
      <c r="D110" s="71" t="str">
        <f>IF('Measures and actions'!D109="","",'Measures and actions'!D109)</f>
        <v>1: Awareness of biodiversity values</v>
      </c>
      <c r="F110" s="71" t="str">
        <f>IF('Measures and actions'!E109="","",'Measures and actions'!E109)</f>
        <v>19: Knowledge improved, shared, transferred</v>
      </c>
      <c r="G110" s="71"/>
    </row>
    <row r="111" spans="2:7" ht="44.5" customHeight="1">
      <c r="B111" s="22" t="str">
        <f>IF('Measures and actions'!A110="","",'Measures and actions'!A110)</f>
        <v>4.1.7</v>
      </c>
      <c r="C111" s="13" t="str">
        <f>IF('Measures and actions'!B110:B110="","",'Measures and actions'!B110:B110)</f>
        <v>At the end of the first half of 2016 the activities of the National Action Plan for Biological Diversity have been incorporated into a budget program that considers products and activities of all sectors and levels of government involved.</v>
      </c>
      <c r="D111" s="71" t="str">
        <f>IF('Measures and actions'!D110="","",'Measures and actions'!D110)</f>
        <v>1: Awareness of biodiversity values</v>
      </c>
      <c r="F111" s="71" t="str">
        <f>IF('Measures and actions'!E110="","",'Measures and actions'!E110)</f>
        <v>20: Resource mobilization increased</v>
      </c>
      <c r="G111" s="71"/>
    </row>
    <row r="112" spans="2:7" ht="44.5" customHeight="1">
      <c r="B112" s="22" t="str">
        <f>IF('Measures and actions'!A111="","",'Measures and actions'!A111)</f>
        <v>4.1.8</v>
      </c>
      <c r="C112" s="13" t="str">
        <f>IF('Measures and actions'!B111:B111="","",'Measures and actions'!B111:B111)</f>
        <v>At the end of the first half of 2016 a proposal has been developed to implement e-government in public procedures associated with the use and conservation of biological diversity at the national, regional and local levels.</v>
      </c>
      <c r="D112" s="71" t="str">
        <f>IF('Measures and actions'!D111="","",'Measures and actions'!D111)</f>
        <v>1: Awareness of biodiversity values</v>
      </c>
      <c r="F112" s="71" t="str">
        <f>IF('Measures and actions'!E111="","",'Measures and actions'!E111)</f>
        <v/>
      </c>
      <c r="G112" s="71"/>
    </row>
    <row r="113" spans="2:7" ht="44.5" customHeight="1">
      <c r="B113" s="22" t="str">
        <f>IF('Measures and actions'!A112="","",'Measures and actions'!A112)</f>
        <v>4.1.9a</v>
      </c>
      <c r="C113" s="13" t="str">
        <f>IF('Measures and actions'!B112:B112="","",'Measures and actions'!B112:B112)</f>
        <v>At the end of the first half of 2016  mechanisms to coordinate national policies have been implemented in the ministries and the regional and local governments, for the proper implementation of the NBSAP.</v>
      </c>
      <c r="D113" s="71" t="str">
        <f>IF('Measures and actions'!D112="","",'Measures and actions'!D112)</f>
        <v>1: Awareness of biodiversity values</v>
      </c>
      <c r="F113" s="71" t="str">
        <f>IF('Measures and actions'!E112="","",'Measures and actions'!E112)</f>
        <v/>
      </c>
      <c r="G113" s="71"/>
    </row>
    <row r="114" spans="2:7" ht="44.5" customHeight="1">
      <c r="B114" s="22" t="str">
        <f>IF('Measures and actions'!A113="","",'Measures and actions'!A113)</f>
        <v>4.1.9b</v>
      </c>
      <c r="C114" s="13" t="str">
        <f>IF('Measures and actions'!B113:B113="","",'Measures and actions'!B113:B113)</f>
        <v>At the end of the first half of 2016  mechanisms to coordinate biodiversity budgets have been implemented in the ministries and the regional and local governments, for the proper implementation of the NBSAP.</v>
      </c>
      <c r="D114" s="71" t="str">
        <f>IF('Measures and actions'!D113="","",'Measures and actions'!D113)</f>
        <v>1: Awareness of biodiversity values</v>
      </c>
      <c r="F114" s="71" t="str">
        <f>IF('Measures and actions'!E113="","",'Measures and actions'!E113)</f>
        <v>3: Negative and positive incentives</v>
      </c>
      <c r="G114" s="71"/>
    </row>
    <row r="115" spans="2:7" ht="44.5" customHeight="1">
      <c r="B115" s="22" t="str">
        <f>IF('Measures and actions'!A114="","",'Measures and actions'!A114)</f>
        <v>4.1.10</v>
      </c>
      <c r="C115" s="13" t="str">
        <f>IF('Measures and actions'!B114:B114="","",'Measures and actions'!B114:B114)</f>
        <v>At the end of the first half of 2016 an agreed government-multisectoral strategy for capacity building develops biodiversity management in every stakeholder and level of civil society.</v>
      </c>
      <c r="D115" s="71" t="str">
        <f>IF('Measures and actions'!D114="","",'Measures and actions'!D114)</f>
        <v>1: Awareness of biodiversity values</v>
      </c>
      <c r="F115" s="71" t="str">
        <f>IF('Measures and actions'!E114="","",'Measures and actions'!E114)</f>
        <v/>
      </c>
      <c r="G115" s="71"/>
    </row>
    <row r="116" spans="2:7" ht="44.5" customHeight="1">
      <c r="B116" s="22" t="str">
        <f>IF('Measures and actions'!A115="","",'Measures and actions'!A115)</f>
        <v>4.1.11</v>
      </c>
      <c r="C116" s="13" t="str">
        <f>IF('Measures and actions'!B115:B115="","",'Measures and actions'!B115:B115)</f>
        <v>Early in the second half of 2016 all regional governments have developed or updated their regional biodiversity strategies coordinating with the NBSAP.</v>
      </c>
      <c r="D116" s="71" t="str">
        <f>IF('Measures and actions'!D115="","",'Measures and actions'!D115)</f>
        <v>1: Awareness of biodiversity values</v>
      </c>
      <c r="F116" s="71" t="str">
        <f>IF('Measures and actions'!E115="","",'Measures and actions'!E115)</f>
        <v/>
      </c>
      <c r="G116" s="71"/>
    </row>
    <row r="117" spans="2:7" ht="44.5" customHeight="1">
      <c r="B117" s="22" t="str">
        <f>IF('Measures and actions'!A116="","",'Measures and actions'!A116)</f>
        <v>4.1.12</v>
      </c>
      <c r="C117" s="13" t="str">
        <f>IF('Measures and actions'!B116:B116="","",'Measures and actions'!B116:B116)</f>
        <v>At the end of the second half of 2016 a proposal has been made, multisectoral and agreed upon between levels of government, for public performance monitoring regarding biodiversity under a citizen service-oriented management approach.</v>
      </c>
      <c r="D117" s="71" t="str">
        <f>IF('Measures and actions'!D116="","",'Measures and actions'!D116)</f>
        <v>1: Awareness of biodiversity values</v>
      </c>
      <c r="F117" s="71" t="str">
        <f>IF('Measures and actions'!E116="","",'Measures and actions'!E116)</f>
        <v>19: Knowledge improved, shared, transferred</v>
      </c>
      <c r="G117" s="71"/>
    </row>
    <row r="118" spans="2:7" ht="44.5" customHeight="1">
      <c r="B118" s="22" t="str">
        <f>IF('Measures and actions'!A117="","",'Measures and actions'!A117)</f>
        <v>4.1.13</v>
      </c>
      <c r="C118" s="13" t="str">
        <f>IF('Measures and actions'!B117:B117="","",'Measures and actions'!B117:B117)</f>
        <v>At the end of the second half of 2017, an agreed government-multisectoral proposal promotes administrative procedures simplification in biodiversity conservation at the national, regional and local levels.</v>
      </c>
      <c r="D118" s="71" t="str">
        <f>IF('Measures and actions'!D117="","",'Measures and actions'!D117)</f>
        <v>1: Awareness of biodiversity values</v>
      </c>
      <c r="F118" s="71" t="str">
        <f>IF('Measures and actions'!E117="","",'Measures and actions'!E117)</f>
        <v>19: Knowledge improved, shared, transferred</v>
      </c>
      <c r="G118" s="71"/>
    </row>
    <row r="119" spans="2:7" ht="44.5" customHeight="1">
      <c r="B119" s="22" t="str">
        <f>IF('Measures and actions'!A118="","",'Measures and actions'!A118)</f>
        <v>4.1.14</v>
      </c>
      <c r="C119" s="13" t="str">
        <f>IF('Measures and actions'!B118:B118="","",'Measures and actions'!B118:B118)</f>
        <v>At the end of the second half of 2017 a study, to incorporate the management of biodiversity and associated ecosystem services in the different planning instruments and land use, will be completed</v>
      </c>
      <c r="D119" s="71" t="str">
        <f>IF('Measures and actions'!D118="","",'Measures and actions'!D118)</f>
        <v>1: Awareness of biodiversity values</v>
      </c>
      <c r="F119" s="71" t="str">
        <f>IF('Measures and actions'!E118="","",'Measures and actions'!E118)</f>
        <v>19: Knowledge improved, shared, transferred</v>
      </c>
      <c r="G119" s="71"/>
    </row>
    <row r="120" spans="2:7" ht="44.5" customHeight="1">
      <c r="B120" s="22" t="str">
        <f>IF('Measures and actions'!A119="","",'Measures and actions'!A119)</f>
        <v>4.1.15</v>
      </c>
      <c r="C120" s="13" t="str">
        <f>IF('Measures and actions'!B119:B119="","",'Measures and actions'!B119:B119)</f>
        <v>Early in the first half of 2018 the three levels of government have been trained and have substantially improved their capacity to manage biodiversity in a participatory manner.</v>
      </c>
      <c r="D120" s="71" t="str">
        <f>IF('Measures and actions'!D119="","",'Measures and actions'!D119)</f>
        <v>1: Awareness of biodiversity values</v>
      </c>
      <c r="F120" s="71" t="str">
        <f>IF('Measures and actions'!E119="","",'Measures and actions'!E119)</f>
        <v>19: Knowledge improved, shared, transferred</v>
      </c>
      <c r="G120" s="71"/>
    </row>
    <row r="121" spans="2:7" ht="44.5" customHeight="1">
      <c r="B121" s="22" t="str">
        <f>IF('Measures and actions'!A120="","",'Measures and actions'!A120)</f>
        <v>4.1.16</v>
      </c>
      <c r="C121" s="13" t="str">
        <f>IF('Measures and actions'!B120:B120="","",'Measures and actions'!B120:B120)</f>
        <v>Towards the end of the second half of 2018 proposals for conservation and sustainable / productive use of biodiversity have been included in at least ten concerted regional development plans.</v>
      </c>
      <c r="D121" s="71" t="str">
        <f>IF('Measures and actions'!D120="","",'Measures and actions'!D120)</f>
        <v>1: Awareness of biodiversity values</v>
      </c>
      <c r="F121" s="71" t="str">
        <f>IF('Measures and actions'!E120="","",'Measures and actions'!E120)</f>
        <v>4: Sustainable production and consumption</v>
      </c>
      <c r="G121" s="71"/>
    </row>
    <row r="122" spans="2:7" ht="44.5" customHeight="1">
      <c r="B122" s="22" t="str">
        <f>IF('Measures and actions'!A121="","",'Measures and actions'!A121)</f>
        <v>4.1.17</v>
      </c>
      <c r="C122" s="13" t="str">
        <f>IF('Measures and actions'!B121:B121="","",'Measures and actions'!B121:B121)</f>
        <v>Towards the end of the second half of 2018 proposals have been evaluated and developed, if necessary, to articulate the regulations associated with the management of  biodiversity at the national, regional and local levels.</v>
      </c>
      <c r="D122" s="71" t="str">
        <f>IF('Measures and actions'!D121="","",'Measures and actions'!D121)</f>
        <v>1: Awareness of biodiversity values</v>
      </c>
      <c r="F122" s="71" t="str">
        <f>IF('Measures and actions'!E121="","",'Measures and actions'!E121)</f>
        <v>19: Knowledge improved, shared, transferred</v>
      </c>
      <c r="G122" s="71"/>
    </row>
    <row r="123" spans="2:7" ht="44.5" customHeight="1">
      <c r="B123" s="22" t="str">
        <f>IF('Measures and actions'!A122="","",'Measures and actions'!A122)</f>
        <v>4.1.18</v>
      </c>
      <c r="C123" s="13" t="str">
        <f>IF('Measures and actions'!B122:B122="","",'Measures and actions'!B122:B122)</f>
        <v>At the end of the first half 2015 implementation of the National Program of Science, Technology and Innovation for the Assessment of Biodiversity has started.</v>
      </c>
      <c r="D123" s="71" t="str">
        <f>IF('Measures and actions'!D122="","",'Measures and actions'!D122)</f>
        <v>1: Awareness of biodiversity values</v>
      </c>
      <c r="F123" s="71" t="str">
        <f>IF('Measures and actions'!E122="","",'Measures and actions'!E122)</f>
        <v>19: Knowledge improved, shared, transferred</v>
      </c>
      <c r="G123" s="71"/>
    </row>
    <row r="124" spans="2:7" ht="44.5" customHeight="1">
      <c r="B124" s="22" t="str">
        <f>IF('Measures and actions'!A123="","",'Measures and actions'!A123)</f>
        <v>5.1.1</v>
      </c>
      <c r="C124" s="13" t="str">
        <f>IF('Measures and actions'!B123:B123="","",'Measures and actions'!B123:B123)</f>
        <v>At the end of the second half of 2015 national programs and regional monitoring of coastal marine biodiversity have been strengthened to evaluate and predict the potential impacts of natural events on coastal marine ecosystems.</v>
      </c>
      <c r="D124" s="71" t="str">
        <f>IF('Measures and actions'!D123="","",'Measures and actions'!D123)</f>
        <v>19: Knowledge improved, shared, transferred</v>
      </c>
      <c r="F124" s="71" t="str">
        <f>IF('Measures and actions'!E123="","",'Measures and actions'!E123)</f>
        <v/>
      </c>
      <c r="G124" s="71"/>
    </row>
    <row r="125" spans="2:7" ht="44.5" customHeight="1">
      <c r="B125" s="22" t="str">
        <f>IF('Measures and actions'!A124="","",'Measures and actions'!A124)</f>
        <v>5.1.2</v>
      </c>
      <c r="C125" s="13" t="str">
        <f>IF('Measures and actions'!B124:B124="","",'Measures and actions'!B124:B124)</f>
        <v>At the end of the second half of 2015 the technical and scientific information generated on genetic richness has been stored in a database, systematized and disseminated to support decision-making of its conservation and sustainable use.</v>
      </c>
      <c r="D125" s="71" t="str">
        <f>IF('Measures and actions'!D124="","",'Measures and actions'!D124)</f>
        <v>19: Knowledge improved, shared, transferred</v>
      </c>
      <c r="F125" s="71" t="str">
        <f>IF('Measures and actions'!E124="","",'Measures and actions'!E124)</f>
        <v/>
      </c>
      <c r="G125" s="71"/>
    </row>
    <row r="126" spans="2:7" ht="44.5" customHeight="1">
      <c r="B126" s="22" t="str">
        <f>IF('Measures and actions'!A125="","",'Measures and actions'!A125)</f>
        <v>5.1.3</v>
      </c>
      <c r="C126" s="13" t="str">
        <f>IF('Measures and actions'!B125:B125="","",'Measures and actions'!B125:B125)</f>
        <v>Early in the first half of 2016 a study has been conducted to assess and identify "key species and ecosystems" or "functional groups of key species"</v>
      </c>
      <c r="D126" s="71" t="str">
        <f>IF('Measures and actions'!D125="","",'Measures and actions'!D125)</f>
        <v>19: Knowledge improved, shared, transferred</v>
      </c>
      <c r="F126" s="71" t="str">
        <f>IF('Measures and actions'!E125="","",'Measures and actions'!E125)</f>
        <v/>
      </c>
      <c r="G126" s="71"/>
    </row>
    <row r="127" spans="2:7" ht="44.5" customHeight="1">
      <c r="B127" s="22" t="str">
        <f>IF('Measures and actions'!A126="","",'Measures and actions'!A126)</f>
        <v>5.1.4</v>
      </c>
      <c r="C127" s="13" t="str">
        <f>IF('Measures and actions'!B126:B126="","",'Measures and actions'!B126:B126)</f>
        <v>At the end of the first half of 2016 information systems related to the management of biodiversity  have been strengthened (SINIA, sniffs, IDers, etc.) and  some protocols were created to guide information exchange.</v>
      </c>
      <c r="D127" s="71" t="str">
        <f>IF('Measures and actions'!D126="","",'Measures and actions'!D126)</f>
        <v>19: Knowledge improved, shared, transferred</v>
      </c>
      <c r="F127" s="71" t="str">
        <f>IF('Measures and actions'!E126="","",'Measures and actions'!E126)</f>
        <v/>
      </c>
      <c r="G127" s="71"/>
    </row>
    <row r="128" spans="2:7" ht="44.5" customHeight="1">
      <c r="B128" s="22" t="str">
        <f>IF('Measures and actions'!A127="","",'Measures and actions'!A127)</f>
        <v>5.1.5</v>
      </c>
      <c r="C128" s="13" t="str">
        <f>IF('Measures and actions'!B127:B127="","",'Measures and actions'!B127:B127)</f>
        <v>At the end of the first half of 2016 at least fifteen research projects have been developed, with informed consent of indigenous peoples and local populations, as appropriate, linked to ecosystems or species of conservation importance in Peru.</v>
      </c>
      <c r="D128" s="71" t="str">
        <f>IF('Measures and actions'!D127="","",'Measures and actions'!D127)</f>
        <v>19: Knowledge improved, shared, transferred</v>
      </c>
      <c r="F128" s="71" t="str">
        <f>IF('Measures and actions'!E127="","",'Measures and actions'!E127)</f>
        <v/>
      </c>
      <c r="G128" s="71"/>
    </row>
    <row r="129" spans="2:7" ht="44.5" customHeight="1">
      <c r="B129" s="22" t="str">
        <f>IF('Measures and actions'!A128="","",'Measures and actions'!A128)</f>
        <v>5.1.6</v>
      </c>
      <c r="C129" s="13" t="str">
        <f>IF('Measures and actions'!B128:B128="","",'Measures and actions'!B128:B128)</f>
        <v xml:space="preserve">At the end of the first half of 2016 there is a national platform for exchanging biodiversity information including scientific and academic institutions and experts, which will serve as a space to facilitate biodiversity management in Perú. </v>
      </c>
      <c r="D129" s="71" t="str">
        <f>IF('Measures and actions'!D128="","",'Measures and actions'!D128)</f>
        <v>19: Knowledge improved, shared, transferred</v>
      </c>
      <c r="F129" s="71" t="str">
        <f>IF('Measures and actions'!E128="","",'Measures and actions'!E128)</f>
        <v/>
      </c>
      <c r="G129" s="71"/>
    </row>
    <row r="130" spans="2:7" ht="44.5" customHeight="1">
      <c r="B130" s="22" t="str">
        <f>IF('Measures and actions'!A129="","",'Measures and actions'!A129)</f>
        <v>5.1.7</v>
      </c>
      <c r="C130" s="13" t="str">
        <f>IF('Measures and actions'!B129:B129="","",'Measures and actions'!B129:B129)</f>
        <v>Towards the end of the first half of 2016 curricula and technical, undergraduate and graduate programs related to biodiversity have been strengthened and improved.</v>
      </c>
      <c r="D130" s="71" t="str">
        <f>IF('Measures and actions'!D129="","",'Measures and actions'!D129)</f>
        <v>19: Knowledge improved, shared, transferred</v>
      </c>
      <c r="F130" s="71" t="str">
        <f>IF('Measures and actions'!E129="","",'Measures and actions'!E129)</f>
        <v/>
      </c>
      <c r="G130" s="71"/>
    </row>
    <row r="131" spans="2:7" ht="44.5" customHeight="1">
      <c r="B131" s="22" t="str">
        <f>IF('Measures and actions'!A130="","",'Measures and actions'!A130)</f>
        <v>5.1.8</v>
      </c>
      <c r="C131" s="13" t="str">
        <f>IF('Measures and actions'!B130:B130="","",'Measures and actions'!B130:B130)</f>
        <v>Towards the end of the second half of 2016 there is a network of reference centers on marine biodiversity, integrated to the network of ex situ conservation centers.</v>
      </c>
      <c r="D131" s="71" t="str">
        <f>IF('Measures and actions'!D130="","",'Measures and actions'!D130)</f>
        <v>19: Knowledge improved, shared, transferred</v>
      </c>
      <c r="F131" s="71" t="str">
        <f>IF('Measures and actions'!E130="","",'Measures and actions'!E130)</f>
        <v/>
      </c>
      <c r="G131" s="71"/>
    </row>
    <row r="132" spans="2:7" ht="44.5" customHeight="1">
      <c r="B132" s="22" t="str">
        <f>IF('Measures and actions'!A131="","",'Measures and actions'!A131)</f>
        <v>5.1.9</v>
      </c>
      <c r="C132" s="13" t="str">
        <f>IF('Measures and actions'!B131:B131="","",'Measures and actions'!B131:B131)</f>
        <v>At the end of the second half of 2016, an agreed government-multisectoral proposal monitors the conservation of biological diversity and related services, whose implementation will take place gradually until 2018.</v>
      </c>
      <c r="D132" s="71" t="str">
        <f>IF('Measures and actions'!D131="","",'Measures and actions'!D131)</f>
        <v>19: Knowledge improved, shared, transferred</v>
      </c>
      <c r="F132" s="71" t="str">
        <f>IF('Measures and actions'!E131="","",'Measures and actions'!E131)</f>
        <v/>
      </c>
      <c r="G132" s="71"/>
    </row>
    <row r="133" spans="2:7" ht="44.5" customHeight="1">
      <c r="B133" s="22" t="str">
        <f>IF('Measures and actions'!A132="","",'Measures and actions'!A132)</f>
        <v>5.1.10</v>
      </c>
      <c r="C133" s="13" t="str">
        <f>IF('Measures and actions'!B132:B132="","",'Measures and actions'!B132:B132)</f>
        <v>At the end of the second half of 2016 implementation of at least four good practices in the use of information technology for knowledge management on biodiversity has started.</v>
      </c>
      <c r="D133" s="71" t="str">
        <f>IF('Measures and actions'!D132="","",'Measures and actions'!D132)</f>
        <v>19: Knowledge improved, shared, transferred</v>
      </c>
      <c r="F133" s="71" t="str">
        <f>IF('Measures and actions'!E132="","",'Measures and actions'!E132)</f>
        <v/>
      </c>
      <c r="G133" s="71"/>
    </row>
    <row r="134" spans="2:7" ht="44.5" customHeight="1">
      <c r="B134" s="22" t="str">
        <f>IF('Measures and actions'!A133="","",'Measures and actions'!A133)</f>
        <v>5.1.11</v>
      </c>
      <c r="C134" s="13" t="str">
        <f>IF('Measures and actions'!B133:B133="","",'Measures and actions'!B133:B133)</f>
        <v>Late in the second half of 2016 progress has been made in implementing scientific collections and reference centers of coastal marine flora and fauna of Peru.</v>
      </c>
      <c r="D134" s="71" t="str">
        <f>IF('Measures and actions'!D133="","",'Measures and actions'!D133)</f>
        <v>19: Knowledge improved, shared, transferred</v>
      </c>
      <c r="F134" s="71" t="str">
        <f>IF('Measures and actions'!E133="","",'Measures and actions'!E133)</f>
        <v/>
      </c>
      <c r="G134" s="71"/>
    </row>
    <row r="135" spans="2:7" ht="44.5" customHeight="1">
      <c r="B135" s="22" t="str">
        <f>IF('Measures and actions'!A134="","",'Measures and actions'!A134)</f>
        <v>5.1.12</v>
      </c>
      <c r="C135" s="13" t="str">
        <f>IF('Measures and actions'!B134:B134="","",'Measures and actions'!B134:B134)</f>
        <v>Towards the end of the second half of 2016 progress has been made in the national inventory of coastal marine biodiversity.</v>
      </c>
      <c r="D135" s="71" t="str">
        <f>IF('Measures and actions'!D134="","",'Measures and actions'!D134)</f>
        <v>19: Knowledge improved, shared, transferred</v>
      </c>
      <c r="F135" s="71" t="str">
        <f>IF('Measures and actions'!E134="","",'Measures and actions'!E134)</f>
        <v/>
      </c>
      <c r="G135" s="71"/>
    </row>
    <row r="136" spans="2:7" ht="44.5" customHeight="1">
      <c r="B136" s="22" t="str">
        <f>IF('Measures and actions'!A135="","",'Measures and actions'!A135)</f>
        <v>5.1.13</v>
      </c>
      <c r="C136" s="13" t="str">
        <f>IF('Measures and actions'!B135:B135="","",'Measures and actions'!B135:B135)</f>
        <v>At the end of the second half of 2016 the national forestry and wildlife inventory has advanced significantly, as well as iniciatives on inventories of permanent production forests.</v>
      </c>
      <c r="D136" s="71" t="str">
        <f>IF('Measures and actions'!D135="","",'Measures and actions'!D135)</f>
        <v>19: Knowledge improved, shared, transferred</v>
      </c>
      <c r="F136" s="71" t="str">
        <f>IF('Measures and actions'!E135="","",'Measures and actions'!E135)</f>
        <v/>
      </c>
      <c r="G136" s="71"/>
    </row>
    <row r="137" spans="2:7" ht="44.5" customHeight="1">
      <c r="B137" s="22" t="str">
        <f>IF('Measures and actions'!A136="","",'Measures and actions'!A136)</f>
        <v>5.1.14</v>
      </c>
      <c r="C137" s="13" t="str">
        <f>IF('Measures and actions'!B136:B136="","",'Measures and actions'!B136:B136)</f>
        <v>Early in the first half of 2017, there are at least ten technological packages based on biodiversity products and managed in sustainable production lines primarily managed by indigenous peoples and local communities.</v>
      </c>
      <c r="D137" s="71" t="str">
        <f>IF('Measures and actions'!D136="","",'Measures and actions'!D136)</f>
        <v>19: Knowledge improved, shared, transferred</v>
      </c>
      <c r="F137" s="71" t="str">
        <f>IF('Measures and actions'!E136="","",'Measures and actions'!E136)</f>
        <v/>
      </c>
      <c r="G137" s="71"/>
    </row>
    <row r="138" spans="2:7" ht="44.5" customHeight="1">
      <c r="B138" s="22" t="str">
        <f>IF('Measures and actions'!A137="","",'Measures and actions'!A137)</f>
        <v>5.1.15</v>
      </c>
      <c r="C138" s="13" t="str">
        <f>IF('Measures and actions'!B137:B137="","",'Measures and actions'!B137:B137)</f>
        <v>Early in the first half of 2017 there is a strategy to strengthen the Technological Innovation Centers in biodiversity.</v>
      </c>
      <c r="D138" s="71" t="str">
        <f>IF('Measures and actions'!D137="","",'Measures and actions'!D137)</f>
        <v>19: Knowledge improved, shared, transferred</v>
      </c>
      <c r="F138" s="71" t="str">
        <f>IF('Measures and actions'!E137="","",'Measures and actions'!E137)</f>
        <v/>
      </c>
      <c r="G138" s="71"/>
    </row>
    <row r="139" spans="2:7" ht="44.5" customHeight="1">
      <c r="B139" s="22" t="str">
        <f>IF('Measures and actions'!A138="","",'Measures and actions'!A138)</f>
        <v>5.1.16</v>
      </c>
      <c r="C139" s="13" t="str">
        <f>IF('Measures and actions'!B138:B138="","",'Measures and actions'!B138:B138)</f>
        <v>At the end of the second half of 2018, there are agreed government-multisectoral standards and protocols to assess the quality of the baseline studies of biodiversity and online environmental management tools.</v>
      </c>
      <c r="D139" s="71" t="str">
        <f>IF('Measures and actions'!D138="","",'Measures and actions'!D138)</f>
        <v>19: Knowledge improved, shared, transferred</v>
      </c>
      <c r="F139" s="71" t="str">
        <f>IF('Measures and actions'!E138="","",'Measures and actions'!E138)</f>
        <v/>
      </c>
      <c r="G139" s="71"/>
    </row>
    <row r="140" spans="2:7" ht="44.5" customHeight="1">
      <c r="B140" s="22" t="str">
        <f>IF('Measures and actions'!A139="","",'Measures and actions'!A139)</f>
        <v>5.1.17</v>
      </c>
      <c r="C140" s="13" t="str">
        <f>IF('Measures and actions'!B139:B139="","",'Measures and actions'!B139:B139)</f>
        <v>At the end of the first half of 2016 an action plan to develop or complete inventories and geo-referenced maps of the genetic richness of the 10 priority species or groups of native and naturalized species has been developed</v>
      </c>
      <c r="D140" s="71" t="str">
        <f>IF('Measures and actions'!D139="","",'Measures and actions'!D139)</f>
        <v>19: Knowledge improved, shared, transferred</v>
      </c>
      <c r="F140" s="71" t="str">
        <f>IF('Measures and actions'!E139="","",'Measures and actions'!E139)</f>
        <v/>
      </c>
      <c r="G140" s="71"/>
    </row>
    <row r="141" spans="2:7" ht="44.5" customHeight="1">
      <c r="B141" s="22" t="str">
        <f>IF('Measures and actions'!A140="","",'Measures and actions'!A140)</f>
        <v>5.2.1</v>
      </c>
      <c r="C141" s="13" t="str">
        <f>IF('Measures and actions'!B140:B140="","",'Measures and actions'!B140:B140)</f>
        <v>Towards the end of the second half of 2016,  there is an assessment of the state of knowledge of the genetic richness, including its territorial distribution, of 10 species or groups of native and naturalized species.</v>
      </c>
      <c r="D141" s="71" t="str">
        <f>IF('Measures and actions'!D140="","",'Measures and actions'!D140)</f>
        <v>19: Knowledge improved, shared, transferred</v>
      </c>
      <c r="F141" s="71" t="str">
        <f>IF('Measures and actions'!E140="","",'Measures and actions'!E140)</f>
        <v/>
      </c>
      <c r="G141" s="71"/>
    </row>
    <row r="142" spans="2:7" ht="44.5" customHeight="1">
      <c r="B142" s="22" t="str">
        <f>IF('Measures and actions'!A141="","",'Measures and actions'!A141)</f>
        <v>5.2.2</v>
      </c>
      <c r="C142" s="13" t="str">
        <f>IF('Measures and actions'!B141:B141="","",'Measures and actions'!B141:B141)</f>
        <v>At the end of the second half of 2018 there are inventories and geo-referenced maps of the genetic diversity of eight species or groups of priority species, including one of each type: cultivated, wild and hydrobiological.</v>
      </c>
      <c r="D142" s="71" t="str">
        <f>IF('Measures and actions'!D141="","",'Measures and actions'!D141)</f>
        <v>19: Knowledge improved, shared, transferred</v>
      </c>
      <c r="F142" s="71" t="str">
        <f>IF('Measures and actions'!E141="","",'Measures and actions'!E141)</f>
        <v/>
      </c>
      <c r="G142" s="71"/>
    </row>
    <row r="143" spans="2:7" ht="44.5" customHeight="1">
      <c r="B143" s="22" t="str">
        <f>IF('Measures and actions'!A142="","",'Measures and actions'!A142)</f>
        <v>5.2.3</v>
      </c>
      <c r="C143" s="13" t="str">
        <f>IF('Measures and actions'!B142:B142="","",'Measures and actions'!B142:B142)</f>
        <v>Towards the end of the second half of 2018 important areas have been identified, defined and characterized for the conservation of at least eight species or groups of prioritized species</v>
      </c>
      <c r="D143" s="71" t="str">
        <f>IF('Measures and actions'!D142="","",'Measures and actions'!D142)</f>
        <v>19: Knowledge improved, shared, transferred</v>
      </c>
      <c r="F143" s="71" t="str">
        <f>IF('Measures and actions'!E142="","",'Measures and actions'!E142)</f>
        <v/>
      </c>
      <c r="G143" s="71"/>
    </row>
    <row r="144" spans="2:7" ht="44.5" customHeight="1">
      <c r="B144" s="22" t="str">
        <f>IF('Measures and actions'!A143="","",'Measures and actions'!A143)</f>
        <v>5.2.4</v>
      </c>
      <c r="C144" s="13" t="str">
        <f>IF('Measures and actions'!B143:B143="","",'Measures and actions'!B143:B143)</f>
        <v>At the end of the second half of 2018, the technical and scientific information regarding genetic richness has been stored in a database, systematized and disseminated in support of decision-making.</v>
      </c>
      <c r="D144" s="71" t="str">
        <f>IF('Measures and actions'!D143="","",'Measures and actions'!D143)</f>
        <v>19: Knowledge improved, shared, transferred</v>
      </c>
      <c r="F144" s="71" t="str">
        <f>IF('Measures and actions'!E143="","",'Measures and actions'!E143)</f>
        <v/>
      </c>
      <c r="G144" s="71"/>
    </row>
    <row r="145" spans="2:7" ht="44.5" customHeight="1">
      <c r="B145" s="22" t="str">
        <f>IF('Measures and actions'!A144="","",'Measures and actions'!A144)</f>
        <v>5.2.5</v>
      </c>
      <c r="C145" s="13" t="str">
        <f>IF('Measures and actions'!B144:B144="","",'Measures and actions'!B144:B144)</f>
        <v>Towards the end of the second half of 2016 rules relating to the protection of traditional knowledge associated to biodiversity have been revised and, if applicable, have proposed the necessary improvements</v>
      </c>
      <c r="D145" s="71" t="str">
        <f>IF('Measures and actions'!D144="","",'Measures and actions'!D144)</f>
        <v>19: Knowledge improved, shared, transferred</v>
      </c>
      <c r="F145" s="71" t="str">
        <f>IF('Measures and actions'!E144="","",'Measures and actions'!E144)</f>
        <v/>
      </c>
      <c r="G145" s="71"/>
    </row>
    <row r="146" spans="2:7" ht="44.5" customHeight="1">
      <c r="B146" s="22" t="str">
        <f>IF('Measures and actions'!A145="","",'Measures and actions'!A145)</f>
        <v>5.3.1</v>
      </c>
      <c r="C146" s="13" t="str">
        <f>IF('Measures and actions'!B145:B145="","",'Measures and actions'!B145:B145)</f>
        <v>Towards the end of the second half of 2016 information has been updated and there is a diagnosis on the traditional knowledge of indigenous peoples and local populations techniques related to the conservation and sustainable use of biological diversity.</v>
      </c>
      <c r="D146" s="71" t="str">
        <f>IF('Measures and actions'!D145="","",'Measures and actions'!D145)</f>
        <v>18: Traditional knowledge integrated</v>
      </c>
      <c r="F146" s="71" t="str">
        <f>IF('Measures and actions'!E145="","",'Measures and actions'!E145)</f>
        <v/>
      </c>
      <c r="G146" s="71"/>
    </row>
    <row r="147" spans="2:7" ht="44.5" customHeight="1">
      <c r="B147" s="22" t="str">
        <f>IF('Measures and actions'!A146="","",'Measures and actions'!A146)</f>
        <v>5.3.2</v>
      </c>
      <c r="C147" s="13" t="str">
        <f>IF('Measures and actions'!B146:B146="","",'Measures and actions'!B146:B146)</f>
        <v>Towards the end of the second half of 2016 records of traditional knowledge have been consolidated under the national legislation framework .</v>
      </c>
      <c r="D147" s="71" t="str">
        <f>IF('Measures and actions'!D146="","",'Measures and actions'!D146)</f>
        <v>18: Traditional knowledge integrated</v>
      </c>
      <c r="F147" s="71" t="str">
        <f>IF('Measures and actions'!E146="","",'Measures and actions'!E146)</f>
        <v/>
      </c>
      <c r="G147" s="71"/>
    </row>
    <row r="148" spans="2:7" ht="44.5" customHeight="1">
      <c r="B148" s="22" t="str">
        <f>IF('Measures and actions'!A147="","",'Measures and actions'!A147)</f>
        <v>5.3.3</v>
      </c>
      <c r="C148" s="13" t="str">
        <f>IF('Measures and actions'!B147:B147="","",'Measures and actions'!B147:B147)</f>
        <v>Towards the end of the second half of 2016 the number of records of traditional knowledge associated with biological resources has increased by 10%.</v>
      </c>
      <c r="D148" s="71" t="str">
        <f>IF('Measures and actions'!D147="","",'Measures and actions'!D147)</f>
        <v>18: Traditional knowledge integrated</v>
      </c>
      <c r="F148" s="71" t="str">
        <f>IF('Measures and actions'!E147="","",'Measures and actions'!E147)</f>
        <v/>
      </c>
      <c r="G148" s="71"/>
    </row>
    <row r="149" spans="2:7" ht="44.5" customHeight="1">
      <c r="B149" s="22" t="str">
        <f>IF('Measures and actions'!A148="","",'Measures and actions'!A148)</f>
        <v>5.3.4</v>
      </c>
      <c r="C149" s="13" t="str">
        <f>IF('Measures and actions'!B148:B148="","",'Measures and actions'!B148:B148)</f>
        <v>Towards the end of the second half of 2016 a national registration system, of knowledge, technologies, traditional knowledge and practices concerning biodiversity and ecosystem good/services it provides, has been established.</v>
      </c>
      <c r="D149" s="71" t="str">
        <f>IF('Measures and actions'!D148="","",'Measures and actions'!D148)</f>
        <v>18: Traditional knowledge integrated</v>
      </c>
      <c r="F149" s="71" t="str">
        <f>IF('Measures and actions'!E148="","",'Measures and actions'!E148)</f>
        <v/>
      </c>
      <c r="G149" s="71"/>
    </row>
    <row r="150" spans="2:7" ht="44.5" customHeight="1">
      <c r="B150" s="22" t="str">
        <f>IF('Measures and actions'!A149="","",'Measures and actions'!A149)</f>
        <v>5.3.5</v>
      </c>
      <c r="C150" s="13" t="str">
        <f>IF('Measures and actions'!B149:B149="","",'Measures and actions'!B149:B149)</f>
        <v>Towards the end of the second half of 2015 an assessment of the state of governance for biodiversity management in Peru has been made and includes an analysis of obstacles and recommendations.</v>
      </c>
      <c r="D150" s="71" t="str">
        <f>IF('Measures and actions'!D149="","",'Measures and actions'!D149)</f>
        <v>18: Traditional knowledge integrated</v>
      </c>
      <c r="F150" s="71" t="str">
        <f>IF('Measures and actions'!E149="","",'Measures and actions'!E149)</f>
        <v/>
      </c>
      <c r="G150" s="71"/>
    </row>
    <row r="151" spans="2:7" ht="44.5" customHeight="1">
      <c r="B151" s="22" t="str">
        <f>IF('Measures and actions'!A150="","",'Measures and actions'!A150)</f>
        <v>6.1.1</v>
      </c>
      <c r="C151" s="13" t="str">
        <f>IF('Measures and actions'!B150:B150="","",'Measures and actions'!B150:B150)</f>
        <v>At the end of the second half of 2015, the existing citizen participation instances have been strengthened, in particular those in which indigenous peoples representatives are involved in planning decisions with all biodiversity decision-makers.</v>
      </c>
      <c r="D151" s="71" t="str">
        <f>IF('Measures and actions'!D150="","",'Measures and actions'!D150)</f>
        <v>4: Sustainable production and consumption</v>
      </c>
      <c r="F151" s="71" t="str">
        <f>IF('Measures and actions'!E150="","",'Measures and actions'!E150)</f>
        <v>7: Sustainable agriculture</v>
      </c>
      <c r="G151" s="71"/>
    </row>
    <row r="152" spans="2:7" ht="44.5" customHeight="1">
      <c r="B152" s="22" t="str">
        <f>IF('Measures and actions'!A151="","",'Measures and actions'!A151)</f>
        <v>6.1.2</v>
      </c>
      <c r="C152" s="13" t="str">
        <f>IF('Measures and actions'!B151:B151="","",'Measures and actions'!B151:B151)</f>
        <v>Towards the end of the first half of 2016 there is a record of successful initiatives of participatory governance of biodiversity at the national, regional and local levels. This record is fed back annually, validated by indigenous peoples.</v>
      </c>
      <c r="D152" s="71" t="str">
        <f>IF('Measures and actions'!D151="","",'Measures and actions'!D151)</f>
        <v>4: Sustainable production and consumption</v>
      </c>
      <c r="F152" s="71" t="str">
        <f>IF('Measures and actions'!E151="","",'Measures and actions'!E151)</f>
        <v>7: Sustainable agriculture</v>
      </c>
      <c r="G152" s="71"/>
    </row>
    <row r="153" spans="2:7" ht="44.5" customHeight="1">
      <c r="B153" s="22" t="str">
        <f>IF('Measures and actions'!A152="","",'Measures and actions'!A152)</f>
        <v>6.1.3</v>
      </c>
      <c r="C153" s="13" t="str">
        <f>IF('Measures and actions'!B152:B152="","",'Measures and actions'!B152:B152)</f>
        <v>Towards the end of the first half of 2016, five successful participatory governance initiatives have been promoted, with special emphasis on the local or community management of biodiversity, with the participation of indigenous peoples.</v>
      </c>
      <c r="D153" s="71" t="str">
        <f>IF('Measures and actions'!D152="","",'Measures and actions'!D152)</f>
        <v>4: Sustainable production and consumption</v>
      </c>
      <c r="F153" s="71" t="str">
        <f>IF('Measures and actions'!E152="","",'Measures and actions'!E152)</f>
        <v>7: Sustainable agriculture</v>
      </c>
      <c r="G153" s="71"/>
    </row>
    <row r="154" spans="2:7" ht="44.5" customHeight="1">
      <c r="B154" s="22" t="str">
        <f>IF('Measures and actions'!A153="","",'Measures and actions'!A153)</f>
        <v>6.1.4</v>
      </c>
      <c r="C154" s="13" t="str">
        <f>IF('Measures and actions'!B153:B153="","",'Measures and actions'!B153:B153)</f>
        <v>Towards the end of the second half of 2016, there are annual incentives and best practices acknowledgements that encourage citizen participation in biodiversity participation at the national, regional or local level.</v>
      </c>
      <c r="D154" s="71" t="str">
        <f>IF('Measures and actions'!D153="","",'Measures and actions'!D153)</f>
        <v>4: Sustainable production and consumption</v>
      </c>
      <c r="F154" s="71" t="str">
        <f>IF('Measures and actions'!E153="","",'Measures and actions'!E153)</f>
        <v>7: Sustainable agriculture</v>
      </c>
      <c r="G154" s="71"/>
    </row>
    <row r="155" spans="2:7" ht="44.5" customHeight="1">
      <c r="B155" s="22" t="str">
        <f>IF('Measures and actions'!A154="","",'Measures and actions'!A154)</f>
        <v>6.1.5</v>
      </c>
      <c r="C155" s="13" t="str">
        <f>IF('Measures and actions'!B154:B154="","",'Measures and actions'!B154:B154)</f>
        <v>Towards the end of the second half of 2016, at least four public-private partnerships have been generated and strengthened, and count on the participation of indigenous peoples and the local population.</v>
      </c>
      <c r="D155" s="71" t="str">
        <f>IF('Measures and actions'!D154="","",'Measures and actions'!D154)</f>
        <v>4: Sustainable production and consumption</v>
      </c>
      <c r="F155" s="71" t="str">
        <f>IF('Measures and actions'!E154="","",'Measures and actions'!E154)</f>
        <v>7: Sustainable agriculture</v>
      </c>
      <c r="G155" s="71"/>
    </row>
    <row r="156" spans="2:7" ht="44.5" customHeight="1">
      <c r="B156" s="22" t="str">
        <f>IF('Measures and actions'!A155="","",'Measures and actions'!A155)</f>
        <v>6.1.6</v>
      </c>
      <c r="C156" s="13" t="str">
        <f>IF('Measures and actions'!B155:B155="","",'Measures and actions'!B155:B155)</f>
        <v>Towards the end of the second half of 2016, five public institutions have developed innovative and efficient mechanisms to promote access to information on biodiversity to citizens, particularly indigenous peoples and local populations in rural areas.</v>
      </c>
      <c r="D156" s="71" t="str">
        <f>IF('Measures and actions'!D155="","",'Measures and actions'!D155)</f>
        <v>4: Sustainable production and consumption</v>
      </c>
      <c r="F156" s="71" t="str">
        <f>IF('Measures and actions'!E155="","",'Measures and actions'!E155)</f>
        <v>7: Sustainable agriculture</v>
      </c>
      <c r="G156" s="71"/>
    </row>
    <row r="157" spans="2:7" ht="44.5" customHeight="1">
      <c r="B157" s="22" t="str">
        <f>IF('Measures and actions'!A156="","",'Measures and actions'!A156)</f>
        <v>6.1.7</v>
      </c>
      <c r="C157" s="13" t="str">
        <f>IF('Measures and actions'!B156:B156="","",'Measures and actions'!B156:B156)</f>
        <v>At the end of the second half of 2016 there is a compliance report of the instruments for strengthening the governance of participatory management of biodiversity.</v>
      </c>
      <c r="D157" s="71" t="str">
        <f>IF('Measures and actions'!D156="","",'Measures and actions'!D156)</f>
        <v>4: Sustainable production and consumption</v>
      </c>
      <c r="F157" s="71" t="str">
        <f>IF('Measures and actions'!E156="","",'Measures and actions'!E156)</f>
        <v>7: Sustainable agriculture</v>
      </c>
      <c r="G157" s="71"/>
    </row>
    <row r="158" spans="2:7" ht="44.5" customHeight="1">
      <c r="B158" s="22" t="str">
        <f>IF('Measures and actions'!A157="","",'Measures and actions'!A157)</f>
        <v>6.1.8</v>
      </c>
      <c r="C158" s="13" t="str">
        <f>IF('Measures and actions'!B157:B157="","",'Measures and actions'!B157:B157)</f>
        <v>Towards the end of the second half of 2016, there are participation mechanisms and articulated management capabilities for decentralized management of biodiversity, with emphasis on local authorities and other stakeholders.</v>
      </c>
      <c r="D158" s="71" t="str">
        <f>IF('Measures and actions'!D157="","",'Measures and actions'!D157)</f>
        <v>4: Sustainable production and consumption</v>
      </c>
      <c r="F158" s="71" t="str">
        <f>IF('Measures and actions'!E157="","",'Measures and actions'!E157)</f>
        <v>7: Sustainable agriculture</v>
      </c>
      <c r="G158" s="71"/>
    </row>
    <row r="159" spans="2:7" ht="44.5" customHeight="1">
      <c r="B159" s="22" t="str">
        <f>IF('Measures and actions'!A158="","",'Measures and actions'!A158)</f>
        <v>6.1.9</v>
      </c>
      <c r="C159" s="13" t="str">
        <f>IF('Measures and actions'!B158:B158="","",'Measures and actions'!B158:B158)</f>
        <v>At the end of the second half of 2017, ten regional or local governments have generated skills to local organizations and have provided technical support to at least one local biodiversity management pilot project.</v>
      </c>
      <c r="D159" s="71" t="str">
        <f>IF('Measures and actions'!D158="","",'Measures and actions'!D158)</f>
        <v>4: Sustainable production and consumption</v>
      </c>
      <c r="F159" s="71" t="str">
        <f>IF('Measures and actions'!E158="","",'Measures and actions'!E158)</f>
        <v>7: Sustainable agriculture</v>
      </c>
      <c r="G159" s="71"/>
    </row>
    <row r="160" spans="2:7" ht="44.5" customHeight="1">
      <c r="B160" s="22" t="str">
        <f>IF('Measures and actions'!A159="","",'Measures and actions'!A159)</f>
        <v>6.1.10</v>
      </c>
      <c r="C160" s="13" t="str">
        <f>IF('Measures and actions'!B159:B159="","",'Measures and actions'!B159:B159)</f>
        <v>Towards the end of the second half of 2018, at least ten regional governments have strengthened the organizations of indigenous peoples and social organizations related to the in situ management of biodiversity.</v>
      </c>
      <c r="D160" s="71" t="str">
        <f>IF('Measures and actions'!D159="","",'Measures and actions'!D159)</f>
        <v>4: Sustainable production and consumption</v>
      </c>
      <c r="F160" s="71" t="str">
        <f>IF('Measures and actions'!E159="","",'Measures and actions'!E159)</f>
        <v>7: Sustainable agriculture</v>
      </c>
      <c r="G160" s="71"/>
    </row>
    <row r="161" spans="2:7" ht="44.5" customHeight="1">
      <c r="B161" s="22" t="str">
        <f>IF('Measures and actions'!A160="","",'Measures and actions'!A160)</f>
        <v/>
      </c>
      <c r="C161" s="13" t="str">
        <f>IF('Measures and actions'!B160:B160="","",'Measures and actions'!B160:B160)</f>
        <v/>
      </c>
      <c r="D161" s="71" t="str">
        <f>IF('Measures and actions'!D160="","",'Measures and actions'!D160)</f>
        <v/>
      </c>
      <c r="F161" s="71" t="str">
        <f>IF('Measures and actions'!E160="","",'Measures and actions'!E160)</f>
        <v/>
      </c>
      <c r="G161" s="71"/>
    </row>
    <row r="162" spans="2:7" ht="44.5" customHeight="1">
      <c r="B162" s="22" t="str">
        <f>IF('Measures and actions'!A161="","",'Measures and actions'!A161)</f>
        <v/>
      </c>
      <c r="C162" s="13" t="str">
        <f>IF('Measures and actions'!B161:B161="","",'Measures and actions'!B161:B161)</f>
        <v/>
      </c>
      <c r="D162" s="71" t="str">
        <f>IF('Measures and actions'!D161="","",'Measures and actions'!D161)</f>
        <v/>
      </c>
      <c r="F162" s="71" t="str">
        <f>IF('Measures and actions'!E161="","",'Measures and actions'!E161)</f>
        <v/>
      </c>
      <c r="G162" s="71"/>
    </row>
    <row r="163" spans="2:7" ht="44.5" customHeight="1">
      <c r="B163" s="22" t="str">
        <f>IF('Measures and actions'!A162="","",'Measures and actions'!A162)</f>
        <v/>
      </c>
      <c r="C163" s="13" t="str">
        <f>IF('Measures and actions'!B162:B162="","",'Measures and actions'!B162:B162)</f>
        <v/>
      </c>
      <c r="D163" s="71" t="str">
        <f>IF('Measures and actions'!D162="","",'Measures and actions'!D162)</f>
        <v/>
      </c>
      <c r="F163" s="71" t="str">
        <f>IF('Measures and actions'!E162="","",'Measures and actions'!E162)</f>
        <v/>
      </c>
      <c r="G163" s="71"/>
    </row>
    <row r="164" spans="2:7" ht="44.5" customHeight="1">
      <c r="B164" s="22" t="str">
        <f>IF('Measures and actions'!A163="","",'Measures and actions'!A163)</f>
        <v/>
      </c>
      <c r="C164" s="13" t="str">
        <f>IF('Measures and actions'!B163:B163="","",'Measures and actions'!B163:B163)</f>
        <v/>
      </c>
      <c r="D164" s="71" t="str">
        <f>IF('Measures and actions'!D163="","",'Measures and actions'!D163)</f>
        <v/>
      </c>
      <c r="F164" s="71" t="str">
        <f>IF('Measures and actions'!E163="","",'Measures and actions'!E163)</f>
        <v/>
      </c>
      <c r="G164" s="71"/>
    </row>
    <row r="165" spans="2:7" ht="44.5" customHeight="1">
      <c r="B165" s="22" t="str">
        <f>IF('Measures and actions'!A164="","",'Measures and actions'!A164)</f>
        <v/>
      </c>
      <c r="C165" s="13" t="str">
        <f>IF('Measures and actions'!B164:B164="","",'Measures and actions'!B164:B164)</f>
        <v/>
      </c>
      <c r="D165" s="71" t="str">
        <f>IF('Measures and actions'!D164="","",'Measures and actions'!D164)</f>
        <v/>
      </c>
      <c r="F165" s="71" t="str">
        <f>IF('Measures and actions'!E164="","",'Measures and actions'!E164)</f>
        <v/>
      </c>
      <c r="G165" s="71"/>
    </row>
    <row r="166" spans="2:7" ht="44.5" customHeight="1">
      <c r="B166" s="22" t="str">
        <f>IF('Measures and actions'!A165="","",'Measures and actions'!A165)</f>
        <v/>
      </c>
      <c r="C166" s="13" t="str">
        <f>IF('Measures and actions'!B165:B165="","",'Measures and actions'!B165:B165)</f>
        <v/>
      </c>
      <c r="D166" s="71" t="str">
        <f>IF('Measures and actions'!D165="","",'Measures and actions'!D165)</f>
        <v/>
      </c>
      <c r="F166" s="71" t="str">
        <f>IF('Measures and actions'!E165="","",'Measures and actions'!E165)</f>
        <v/>
      </c>
      <c r="G166" s="71"/>
    </row>
    <row r="167" spans="2:7" ht="44.5" customHeight="1">
      <c r="B167" s="22" t="str">
        <f>IF('Measures and actions'!A166="","",'Measures and actions'!A166)</f>
        <v/>
      </c>
      <c r="C167" s="13" t="str">
        <f>IF('Measures and actions'!B166:B166="","",'Measures and actions'!B166:B166)</f>
        <v/>
      </c>
      <c r="D167" s="71" t="str">
        <f>IF('Measures and actions'!D166="","",'Measures and actions'!D166)</f>
        <v/>
      </c>
      <c r="F167" s="71" t="str">
        <f>IF('Measures and actions'!E166="","",'Measures and actions'!E166)</f>
        <v/>
      </c>
      <c r="G167" s="71"/>
    </row>
    <row r="168" spans="2:7" ht="44.5" customHeight="1">
      <c r="B168" s="22" t="str">
        <f>IF('Measures and actions'!A167="","",'Measures and actions'!A167)</f>
        <v/>
      </c>
      <c r="C168" s="13" t="str">
        <f>IF('Measures and actions'!B167:B167="","",'Measures and actions'!B167:B167)</f>
        <v/>
      </c>
      <c r="D168" s="71" t="str">
        <f>IF('Measures and actions'!D167="","",'Measures and actions'!D167)</f>
        <v/>
      </c>
      <c r="F168" s="71" t="str">
        <f>IF('Measures and actions'!E167="","",'Measures and actions'!E167)</f>
        <v/>
      </c>
      <c r="G168" s="71"/>
    </row>
    <row r="169" spans="2:7" ht="44.5" customHeight="1">
      <c r="B169" s="22" t="str">
        <f>IF('Measures and actions'!A168="","",'Measures and actions'!A168)</f>
        <v/>
      </c>
      <c r="C169" s="13" t="str">
        <f>IF('Measures and actions'!B168:B168="","",'Measures and actions'!B168:B168)</f>
        <v/>
      </c>
      <c r="D169" s="71" t="str">
        <f>IF('Measures and actions'!D168="","",'Measures and actions'!D168)</f>
        <v/>
      </c>
      <c r="F169" s="71" t="str">
        <f>IF('Measures and actions'!E168="","",'Measures and actions'!E168)</f>
        <v/>
      </c>
      <c r="G169" s="71"/>
    </row>
    <row r="170" spans="2:7" ht="44.5" customHeight="1">
      <c r="B170" s="22" t="str">
        <f>IF('Measures and actions'!A169="","",'Measures and actions'!A169)</f>
        <v/>
      </c>
      <c r="C170" s="13" t="str">
        <f>IF('Measures and actions'!B169:B169="","",'Measures and actions'!B169:B169)</f>
        <v/>
      </c>
      <c r="D170" s="71" t="str">
        <f>IF('Measures and actions'!D169="","",'Measures and actions'!D169)</f>
        <v/>
      </c>
      <c r="F170" s="71" t="str">
        <f>IF('Measures and actions'!E169="","",'Measures and actions'!E169)</f>
        <v/>
      </c>
      <c r="G170" s="71"/>
    </row>
    <row r="171" spans="2:7" ht="44.5" customHeight="1">
      <c r="B171" s="22" t="str">
        <f>IF('Measures and actions'!A170="","",'Measures and actions'!A170)</f>
        <v/>
      </c>
      <c r="C171" s="13" t="str">
        <f>IF('Measures and actions'!B170:B170="","",'Measures and actions'!B170:B170)</f>
        <v/>
      </c>
      <c r="D171" s="71" t="str">
        <f>IF('Measures and actions'!D170="","",'Measures and actions'!D170)</f>
        <v/>
      </c>
      <c r="F171" s="71" t="str">
        <f>IF('Measures and actions'!E170="","",'Measures and actions'!E170)</f>
        <v/>
      </c>
      <c r="G171" s="71"/>
    </row>
    <row r="172" spans="2:7" ht="44.5" customHeight="1">
      <c r="B172" s="22" t="str">
        <f>IF('Measures and actions'!A171="","",'Measures and actions'!A171)</f>
        <v/>
      </c>
      <c r="C172" s="13" t="str">
        <f>IF('Measures and actions'!B171:B171="","",'Measures and actions'!B171:B171)</f>
        <v/>
      </c>
      <c r="D172" s="71" t="str">
        <f>IF('Measures and actions'!D171="","",'Measures and actions'!D171)</f>
        <v/>
      </c>
      <c r="F172" s="71" t="str">
        <f>IF('Measures and actions'!E171="","",'Measures and actions'!E171)</f>
        <v/>
      </c>
      <c r="G172" s="71"/>
    </row>
    <row r="173" spans="2:7" ht="44.5" customHeight="1">
      <c r="B173" s="22" t="str">
        <f>IF('Measures and actions'!A172="","",'Measures and actions'!A172)</f>
        <v/>
      </c>
      <c r="C173" s="13" t="str">
        <f>IF('Measures and actions'!B172:B172="","",'Measures and actions'!B172:B172)</f>
        <v/>
      </c>
      <c r="D173" s="71" t="str">
        <f>IF('Measures and actions'!D172="","",'Measures and actions'!D172)</f>
        <v/>
      </c>
      <c r="F173" s="71" t="str">
        <f>IF('Measures and actions'!E172="","",'Measures and actions'!E172)</f>
        <v/>
      </c>
      <c r="G173" s="71"/>
    </row>
    <row r="174" spans="2:7" ht="44.5" customHeight="1">
      <c r="B174" s="22" t="str">
        <f>IF('Measures and actions'!A173="","",'Measures and actions'!A173)</f>
        <v/>
      </c>
      <c r="C174" s="13" t="str">
        <f>IF('Measures and actions'!B173:B173="","",'Measures and actions'!B173:B173)</f>
        <v/>
      </c>
      <c r="D174" s="71" t="str">
        <f>IF('Measures and actions'!D173="","",'Measures and actions'!D173)</f>
        <v/>
      </c>
      <c r="F174" s="71" t="str">
        <f>IF('Measures and actions'!E173="","",'Measures and actions'!E173)</f>
        <v/>
      </c>
      <c r="G174" s="71"/>
    </row>
    <row r="175" spans="2:7" ht="44.5" customHeight="1">
      <c r="B175" s="22" t="str">
        <f>IF('Measures and actions'!A174="","",'Measures and actions'!A174)</f>
        <v/>
      </c>
      <c r="C175" s="13" t="str">
        <f>IF('Measures and actions'!B174:B174="","",'Measures and actions'!B174:B174)</f>
        <v/>
      </c>
      <c r="D175" s="71" t="str">
        <f>IF('Measures and actions'!D174="","",'Measures and actions'!D174)</f>
        <v/>
      </c>
      <c r="F175" s="71" t="str">
        <f>IF('Measures and actions'!E174="","",'Measures and actions'!E174)</f>
        <v/>
      </c>
    </row>
    <row r="176" spans="2:7" ht="44.5" customHeight="1">
      <c r="B176" s="22" t="str">
        <f>IF('Measures and actions'!A175="","",'Measures and actions'!A175)</f>
        <v/>
      </c>
      <c r="C176" s="13" t="str">
        <f>IF('Measures and actions'!B175:B175="","",'Measures and actions'!B175:B175)</f>
        <v/>
      </c>
      <c r="D176" s="71" t="str">
        <f>IF('Measures and actions'!D175="","",'Measures and actions'!D175)</f>
        <v/>
      </c>
      <c r="F176" s="71" t="str">
        <f>IF('Measures and actions'!E175="","",'Measures and actions'!E175)</f>
        <v/>
      </c>
    </row>
    <row r="177" spans="2:6" ht="44.5" customHeight="1">
      <c r="B177" s="22" t="str">
        <f>IF('Measures and actions'!A176="","",'Measures and actions'!A176)</f>
        <v/>
      </c>
      <c r="C177" s="13" t="str">
        <f>IF('Measures and actions'!B176:B176="","",'Measures and actions'!B176:B176)</f>
        <v/>
      </c>
      <c r="D177" s="71" t="str">
        <f>IF('Measures and actions'!D176="","",'Measures and actions'!D176)</f>
        <v/>
      </c>
      <c r="F177" s="71" t="str">
        <f>IF('Measures and actions'!E176="","",'Measures and actions'!E176)</f>
        <v/>
      </c>
    </row>
    <row r="178" spans="2:6" ht="44.5" customHeight="1">
      <c r="B178" s="22" t="str">
        <f>IF('Measures and actions'!A177="","",'Measures and actions'!A177)</f>
        <v/>
      </c>
      <c r="C178" s="13" t="str">
        <f>IF('Measures and actions'!B177:B177="","",'Measures and actions'!B177:B177)</f>
        <v/>
      </c>
      <c r="D178" s="71" t="str">
        <f>IF('Measures and actions'!D177="","",'Measures and actions'!D177)</f>
        <v/>
      </c>
      <c r="F178" s="71" t="str">
        <f>IF('Measures and actions'!E177="","",'Measures and actions'!E177)</f>
        <v/>
      </c>
    </row>
    <row r="179" spans="2:6" ht="44.5" customHeight="1">
      <c r="B179" s="22" t="str">
        <f>IF('Measures and actions'!A178="","",'Measures and actions'!A178)</f>
        <v/>
      </c>
      <c r="C179" s="13" t="str">
        <f>IF('Measures and actions'!B178:B178="","",'Measures and actions'!B178:B178)</f>
        <v/>
      </c>
      <c r="D179" s="71" t="str">
        <f>IF('Measures and actions'!D178="","",'Measures and actions'!D178)</f>
        <v/>
      </c>
      <c r="F179" s="71" t="str">
        <f>IF('Measures and actions'!E178="","",'Measures and actions'!E178)</f>
        <v/>
      </c>
    </row>
    <row r="180" spans="2:6" ht="44.5" customHeight="1">
      <c r="B180" s="22" t="str">
        <f>IF('Measures and actions'!A179="","",'Measures and actions'!A179)</f>
        <v/>
      </c>
      <c r="C180" s="13" t="str">
        <f>IF('Measures and actions'!B179:B179="","",'Measures and actions'!B179:B179)</f>
        <v/>
      </c>
      <c r="D180" s="71" t="str">
        <f>IF('Measures and actions'!D179="","",'Measures and actions'!D179)</f>
        <v/>
      </c>
      <c r="F180" s="71" t="str">
        <f>IF('Measures and actions'!E179="","",'Measures and actions'!E179)</f>
        <v/>
      </c>
    </row>
    <row r="181" spans="2:6" ht="44.5" customHeight="1">
      <c r="B181" s="22" t="str">
        <f>IF('Measures and actions'!A180="","",'Measures and actions'!A180)</f>
        <v/>
      </c>
      <c r="C181" s="13" t="str">
        <f>IF('Measures and actions'!B180:B180="","",'Measures and actions'!B180:B180)</f>
        <v/>
      </c>
      <c r="D181" s="71" t="str">
        <f>IF('Measures and actions'!D180="","",'Measures and actions'!D180)</f>
        <v/>
      </c>
      <c r="F181" s="71" t="str">
        <f>IF('Measures and actions'!E180="","",'Measures and actions'!E180)</f>
        <v/>
      </c>
    </row>
    <row r="182" spans="2:6" ht="44.5" customHeight="1">
      <c r="B182" s="22" t="str">
        <f>IF('Measures and actions'!A181="","",'Measures and actions'!A181)</f>
        <v/>
      </c>
      <c r="C182" s="13" t="str">
        <f>IF('Measures and actions'!B181:B181="","",'Measures and actions'!B181:B181)</f>
        <v/>
      </c>
      <c r="D182" s="71" t="str">
        <f>IF('Measures and actions'!D181="","",'Measures and actions'!D181)</f>
        <v/>
      </c>
      <c r="F182" s="71" t="str">
        <f>IF('Measures and actions'!E181="","",'Measures and actions'!E181)</f>
        <v/>
      </c>
    </row>
    <row r="183" spans="2:6" ht="44.5" customHeight="1">
      <c r="B183" s="22" t="str">
        <f>IF('Measures and actions'!A182="","",'Measures and actions'!A182)</f>
        <v/>
      </c>
      <c r="C183" s="13" t="str">
        <f>IF('Measures and actions'!B182:B182="","",'Measures and actions'!B182:B182)</f>
        <v/>
      </c>
      <c r="D183" s="71" t="str">
        <f>IF('Measures and actions'!D182="","",'Measures and actions'!D182)</f>
        <v/>
      </c>
      <c r="F183" s="71" t="str">
        <f>IF('Measures and actions'!E182="","",'Measures and actions'!E182)</f>
        <v/>
      </c>
    </row>
    <row r="184" spans="2:6" ht="44.5" customHeight="1">
      <c r="B184" s="22" t="str">
        <f>IF('Measures and actions'!A183="","",'Measures and actions'!A183)</f>
        <v/>
      </c>
      <c r="C184" s="13" t="str">
        <f>IF('Measures and actions'!B183:B183="","",'Measures and actions'!B183:B183)</f>
        <v/>
      </c>
      <c r="D184" s="71" t="str">
        <f>IF('Measures and actions'!D183="","",'Measures and actions'!D183)</f>
        <v/>
      </c>
      <c r="F184" s="71" t="str">
        <f>IF('Measures and actions'!E183="","",'Measures and actions'!E183)</f>
        <v/>
      </c>
    </row>
    <row r="185" spans="2:6" ht="44.5" customHeight="1">
      <c r="B185" s="22" t="str">
        <f>IF('Measures and actions'!A184="","",'Measures and actions'!A184)</f>
        <v/>
      </c>
      <c r="C185" s="13" t="str">
        <f>IF('Measures and actions'!B184:B184="","",'Measures and actions'!B184:B184)</f>
        <v/>
      </c>
      <c r="D185" s="71" t="str">
        <f>IF('Measures and actions'!D184="","",'Measures and actions'!D184)</f>
        <v/>
      </c>
      <c r="F185" s="71" t="str">
        <f>IF('Measures and actions'!E184="","",'Measures and actions'!E184)</f>
        <v/>
      </c>
    </row>
    <row r="186" spans="2:6" ht="44.5" customHeight="1">
      <c r="B186" s="22" t="str">
        <f>IF('Measures and actions'!A185="","",'Measures and actions'!A185)</f>
        <v/>
      </c>
      <c r="C186" s="13" t="str">
        <f>IF('Measures and actions'!B185:B185="","",'Measures and actions'!B185:B185)</f>
        <v/>
      </c>
      <c r="D186" s="71" t="str">
        <f>IF('Measures and actions'!D185="","",'Measures and actions'!D185)</f>
        <v/>
      </c>
      <c r="F186" s="71" t="str">
        <f>IF('Measures and actions'!E185="","",'Measures and actions'!E185)</f>
        <v/>
      </c>
    </row>
    <row r="187" spans="2:6" ht="44.5" customHeight="1">
      <c r="B187" s="22" t="str">
        <f>IF('Measures and actions'!A186="","",'Measures and actions'!A186)</f>
        <v/>
      </c>
      <c r="C187" s="13" t="str">
        <f>IF('Measures and actions'!B186:B186="","",'Measures and actions'!B186:B186)</f>
        <v/>
      </c>
      <c r="D187" s="71" t="str">
        <f>IF('Measures and actions'!D186="","",'Measures and actions'!D186)</f>
        <v/>
      </c>
      <c r="F187" s="71" t="str">
        <f>IF('Measures and actions'!E186="","",'Measures and actions'!E186)</f>
        <v/>
      </c>
    </row>
    <row r="188" spans="2:6" ht="44.5" customHeight="1">
      <c r="B188" s="22" t="str">
        <f>IF('Measures and actions'!A187="","",'Measures and actions'!A187)</f>
        <v/>
      </c>
      <c r="C188" s="13" t="str">
        <f>IF('Measures and actions'!B187:B187="","",'Measures and actions'!B187:B187)</f>
        <v/>
      </c>
      <c r="D188" s="71" t="str">
        <f>IF('Measures and actions'!D187="","",'Measures and actions'!D187)</f>
        <v/>
      </c>
      <c r="F188" s="71" t="str">
        <f>IF('Measures and actions'!E187="","",'Measures and actions'!E187)</f>
        <v/>
      </c>
    </row>
    <row r="189" spans="2:6" ht="44.5" customHeight="1">
      <c r="B189" s="22" t="str">
        <f>IF('Measures and actions'!A188="","",'Measures and actions'!A188)</f>
        <v/>
      </c>
      <c r="C189" s="13" t="str">
        <f>IF('Measures and actions'!B188:B188="","",'Measures and actions'!B188:B188)</f>
        <v/>
      </c>
      <c r="D189" s="71" t="str">
        <f>IF('Measures and actions'!D188="","",'Measures and actions'!D188)</f>
        <v/>
      </c>
      <c r="F189" s="71" t="str">
        <f>IF('Measures and actions'!E188="","",'Measures and actions'!E188)</f>
        <v/>
      </c>
    </row>
    <row r="190" spans="2:6" ht="44.5" customHeight="1">
      <c r="B190" s="22" t="str">
        <f>IF('Measures and actions'!A189="","",'Measures and actions'!A189)</f>
        <v/>
      </c>
      <c r="C190" s="13" t="str">
        <f>IF('Measures and actions'!B189:B189="","",'Measures and actions'!B189:B189)</f>
        <v/>
      </c>
      <c r="D190" s="71" t="str">
        <f>IF('Measures and actions'!D189="","",'Measures and actions'!D189)</f>
        <v/>
      </c>
      <c r="F190" s="71" t="str">
        <f>IF('Measures and actions'!E189="","",'Measures and actions'!E189)</f>
        <v/>
      </c>
    </row>
    <row r="191" spans="2:6" ht="44.5" customHeight="1">
      <c r="B191" s="22" t="str">
        <f>IF('Measures and actions'!A190="","",'Measures and actions'!A190)</f>
        <v/>
      </c>
      <c r="C191" s="13" t="str">
        <f>IF('Measures and actions'!B190:B190="","",'Measures and actions'!B190:B190)</f>
        <v/>
      </c>
      <c r="D191" s="71" t="str">
        <f>IF('Measures and actions'!D190="","",'Measures and actions'!D190)</f>
        <v/>
      </c>
      <c r="F191" s="71" t="str">
        <f>IF('Measures and actions'!E190="","",'Measures and actions'!E190)</f>
        <v/>
      </c>
    </row>
    <row r="192" spans="2:6" ht="44.5" customHeight="1">
      <c r="B192" s="22" t="str">
        <f>IF('Measures and actions'!A191="","",'Measures and actions'!A191)</f>
        <v/>
      </c>
      <c r="C192" s="13" t="str">
        <f>IF('Measures and actions'!B191:B191="","",'Measures and actions'!B191:B191)</f>
        <v/>
      </c>
      <c r="D192" s="71" t="str">
        <f>IF('Measures and actions'!D191="","",'Measures and actions'!D191)</f>
        <v/>
      </c>
      <c r="F192" s="71" t="str">
        <f>IF('Measures and actions'!E191="","",'Measures and actions'!E191)</f>
        <v/>
      </c>
    </row>
    <row r="193" spans="2:6" ht="44.5" customHeight="1">
      <c r="B193" s="22" t="str">
        <f>IF('Measures and actions'!A192="","",'Measures and actions'!A192)</f>
        <v/>
      </c>
      <c r="C193" s="13" t="str">
        <f>IF('Measures and actions'!B192:B192="","",'Measures and actions'!B192:B192)</f>
        <v/>
      </c>
      <c r="D193" s="71" t="str">
        <f>IF('Measures and actions'!D192="","",'Measures and actions'!D192)</f>
        <v/>
      </c>
      <c r="F193" s="71" t="str">
        <f>IF('Measures and actions'!E192="","",'Measures and actions'!E192)</f>
        <v/>
      </c>
    </row>
    <row r="194" spans="2:6" ht="44.5" customHeight="1">
      <c r="B194" s="22" t="str">
        <f>IF('Measures and actions'!A193="","",'Measures and actions'!A193)</f>
        <v/>
      </c>
      <c r="C194" s="13" t="str">
        <f>IF('Measures and actions'!B193:B193="","",'Measures and actions'!B193:B193)</f>
        <v/>
      </c>
      <c r="D194" s="71" t="str">
        <f>IF('Measures and actions'!D193="","",'Measures and actions'!D193)</f>
        <v/>
      </c>
      <c r="F194" s="71" t="str">
        <f>IF('Measures and actions'!E193="","",'Measures and actions'!E193)</f>
        <v/>
      </c>
    </row>
    <row r="195" spans="2:6" ht="44.5" customHeight="1">
      <c r="B195" s="22" t="str">
        <f>IF('Measures and actions'!A194="","",'Measures and actions'!A194)</f>
        <v/>
      </c>
      <c r="C195" s="13" t="str">
        <f>IF('Measures and actions'!B194:B194="","",'Measures and actions'!B194:B194)</f>
        <v/>
      </c>
      <c r="D195" s="71" t="str">
        <f>IF('Measures and actions'!D194="","",'Measures and actions'!D194)</f>
        <v/>
      </c>
      <c r="F195" s="71" t="str">
        <f>IF('Measures and actions'!E194="","",'Measures and actions'!E194)</f>
        <v/>
      </c>
    </row>
    <row r="196" spans="2:6" ht="44.5" customHeight="1">
      <c r="B196" s="22" t="str">
        <f>IF('Measures and actions'!A195="","",'Measures and actions'!A195)</f>
        <v/>
      </c>
      <c r="C196" s="13" t="str">
        <f>IF('Measures and actions'!B195:B195="","",'Measures and actions'!B195:B195)</f>
        <v/>
      </c>
      <c r="D196" s="71" t="str">
        <f>IF('Measures and actions'!D195="","",'Measures and actions'!D195)</f>
        <v/>
      </c>
      <c r="F196" s="71" t="str">
        <f>IF('Measures and actions'!E195="","",'Measures and actions'!E195)</f>
        <v/>
      </c>
    </row>
    <row r="197" spans="2:6" ht="44.5" customHeight="1">
      <c r="B197" s="22" t="str">
        <f>IF('Measures and actions'!A196="","",'Measures and actions'!A196)</f>
        <v/>
      </c>
      <c r="C197" s="13" t="str">
        <f>IF('Measures and actions'!B196:B196="","",'Measures and actions'!B196:B196)</f>
        <v/>
      </c>
      <c r="D197" s="71" t="str">
        <f>IF('Measures and actions'!D196="","",'Measures and actions'!D196)</f>
        <v/>
      </c>
      <c r="F197" s="71" t="str">
        <f>IF('Measures and actions'!E196="","",'Measures and actions'!E196)</f>
        <v/>
      </c>
    </row>
    <row r="198" spans="2:6" ht="44.5" customHeight="1">
      <c r="B198" s="22" t="str">
        <f>IF('Measures and actions'!A197="","",'Measures and actions'!A197)</f>
        <v/>
      </c>
      <c r="C198" s="13" t="str">
        <f>IF('Measures and actions'!B197:B197="","",'Measures and actions'!B197:B197)</f>
        <v/>
      </c>
      <c r="D198" s="71" t="str">
        <f>IF('Measures and actions'!D197="","",'Measures and actions'!D197)</f>
        <v/>
      </c>
      <c r="F198" s="71" t="str">
        <f>IF('Measures and actions'!E197="","",'Measures and actions'!E197)</f>
        <v/>
      </c>
    </row>
    <row r="199" spans="2:6" ht="44.5" customHeight="1">
      <c r="B199" s="22" t="str">
        <f>IF('Measures and actions'!A198="","",'Measures and actions'!A198)</f>
        <v/>
      </c>
      <c r="C199" s="13" t="str">
        <f>IF('Measures and actions'!B198:B198="","",'Measures and actions'!B198:B198)</f>
        <v/>
      </c>
      <c r="D199" s="71" t="str">
        <f>IF('Measures and actions'!D198="","",'Measures and actions'!D198)</f>
        <v/>
      </c>
      <c r="F199" s="71" t="str">
        <f>IF('Measures and actions'!E198="","",'Measures and actions'!E198)</f>
        <v/>
      </c>
    </row>
    <row r="200" spans="2:6" ht="44.5" customHeight="1">
      <c r="B200" s="22" t="str">
        <f>IF('Measures and actions'!A199="","",'Measures and actions'!A199)</f>
        <v/>
      </c>
      <c r="C200" s="13" t="str">
        <f>IF('Measures and actions'!B199:B199="","",'Measures and actions'!B199:B199)</f>
        <v/>
      </c>
      <c r="D200" s="71" t="str">
        <f>IF('Measures and actions'!D199="","",'Measures and actions'!D199)</f>
        <v/>
      </c>
      <c r="F200" s="71" t="str">
        <f>IF('Measures and actions'!E199="","",'Measures and actions'!E199)</f>
        <v/>
      </c>
    </row>
    <row r="201" spans="2:6" ht="44.5" customHeight="1">
      <c r="B201" s="22" t="str">
        <f>IF('Measures and actions'!A200="","",'Measures and actions'!A200)</f>
        <v/>
      </c>
      <c r="C201" s="13" t="str">
        <f>IF('Measures and actions'!B200:B200="","",'Measures and actions'!B200:B200)</f>
        <v/>
      </c>
      <c r="D201" s="71" t="str">
        <f>IF('Measures and actions'!D200="","",'Measures and actions'!D200)</f>
        <v/>
      </c>
      <c r="F201" s="71" t="str">
        <f>IF('Measures and actions'!E200="","",'Measures and actions'!E200)</f>
        <v/>
      </c>
    </row>
    <row r="202" spans="2:6" ht="44.5" customHeight="1">
      <c r="B202" s="22" t="str">
        <f>IF('Measures and actions'!A201="","",'Measures and actions'!A201)</f>
        <v/>
      </c>
      <c r="C202" s="13" t="str">
        <f>IF('Measures and actions'!B201:B201="","",'Measures and actions'!B201:B201)</f>
        <v/>
      </c>
      <c r="D202" s="71" t="str">
        <f>IF('Measures and actions'!D201="","",'Measures and actions'!D201)</f>
        <v/>
      </c>
      <c r="F202" s="71" t="str">
        <f>IF('Measures and actions'!E201="","",'Measures and actions'!E201)</f>
        <v/>
      </c>
    </row>
    <row r="203" spans="2:6" ht="44.5" customHeight="1">
      <c r="B203" s="22" t="str">
        <f>IF('Measures and actions'!A202="","",'Measures and actions'!A202)</f>
        <v/>
      </c>
      <c r="C203" s="13" t="str">
        <f>IF('Measures and actions'!B202:B202="","",'Measures and actions'!B202:B202)</f>
        <v/>
      </c>
      <c r="D203" s="71" t="str">
        <f>IF('Measures and actions'!D202="","",'Measures and actions'!D202)</f>
        <v/>
      </c>
      <c r="F203" s="71" t="str">
        <f>IF('Measures and actions'!E202="","",'Measures and actions'!E202)</f>
        <v/>
      </c>
    </row>
    <row r="204" spans="2:6" ht="44.5" customHeight="1">
      <c r="B204" s="22" t="str">
        <f>IF('Measures and actions'!A203="","",'Measures and actions'!A203)</f>
        <v/>
      </c>
      <c r="C204" s="13" t="str">
        <f>IF('Measures and actions'!B203:B203="","",'Measures and actions'!B203:B203)</f>
        <v/>
      </c>
      <c r="D204" s="71" t="str">
        <f>IF('Measures and actions'!D203="","",'Measures and actions'!D203)</f>
        <v/>
      </c>
      <c r="F204" s="71" t="str">
        <f>IF('Measures and actions'!E203="","",'Measures and actions'!E203)</f>
        <v/>
      </c>
    </row>
    <row r="205" spans="2:6" ht="44.5" customHeight="1">
      <c r="B205" s="22" t="str">
        <f>IF('Measures and actions'!A204="","",'Measures and actions'!A204)</f>
        <v/>
      </c>
      <c r="C205" s="13" t="str">
        <f>IF('Measures and actions'!B204:B204="","",'Measures and actions'!B204:B204)</f>
        <v/>
      </c>
      <c r="D205" s="71" t="str">
        <f>IF('Measures and actions'!D204="","",'Measures and actions'!D204)</f>
        <v/>
      </c>
      <c r="F205" s="71" t="str">
        <f>IF('Measures and actions'!E204="","",'Measures and actions'!E204)</f>
        <v/>
      </c>
    </row>
    <row r="206" spans="2:6" ht="44.5" customHeight="1">
      <c r="B206" s="22" t="str">
        <f>IF('Measures and actions'!A205="","",'Measures and actions'!A205)</f>
        <v/>
      </c>
      <c r="C206" s="13" t="str">
        <f>IF('Measures and actions'!B205:B205="","",'Measures and actions'!B205:B205)</f>
        <v/>
      </c>
      <c r="D206" s="71" t="str">
        <f>IF('Measures and actions'!D205="","",'Measures and actions'!D205)</f>
        <v/>
      </c>
      <c r="F206" s="71" t="str">
        <f>IF('Measures and actions'!E205="","",'Measures and actions'!E205)</f>
        <v/>
      </c>
    </row>
    <row r="207" spans="2:6" ht="44.5" customHeight="1">
      <c r="B207" s="22" t="str">
        <f>IF('Measures and actions'!A206="","",'Measures and actions'!A206)</f>
        <v/>
      </c>
      <c r="C207" s="13" t="str">
        <f>IF('Measures and actions'!B206:B206="","",'Measures and actions'!B206:B206)</f>
        <v/>
      </c>
      <c r="D207" s="71" t="str">
        <f>IF('Measures and actions'!D206="","",'Measures and actions'!D206)</f>
        <v/>
      </c>
      <c r="F207" s="71" t="str">
        <f>IF('Measures and actions'!E206="","",'Measures and actions'!E206)</f>
        <v/>
      </c>
    </row>
    <row r="208" spans="2:6" ht="44.5" customHeight="1">
      <c r="B208" s="22" t="str">
        <f>IF('Measures and actions'!A207="","",'Measures and actions'!A207)</f>
        <v/>
      </c>
      <c r="C208" s="13" t="str">
        <f>IF('Measures and actions'!B207:B207="","",'Measures and actions'!B207:B207)</f>
        <v/>
      </c>
      <c r="D208" s="71" t="str">
        <f>IF('Measures and actions'!D207="","",'Measures and actions'!D207)</f>
        <v/>
      </c>
      <c r="F208" s="71" t="str">
        <f>IF('Measures and actions'!E207="","",'Measures and actions'!E207)</f>
        <v/>
      </c>
    </row>
    <row r="209" spans="2:6" ht="44.5" customHeight="1">
      <c r="B209" s="22" t="str">
        <f>IF('Measures and actions'!A208="","",'Measures and actions'!A208)</f>
        <v/>
      </c>
      <c r="C209" s="13" t="str">
        <f>IF('Measures and actions'!B208:B208="","",'Measures and actions'!B208:B208)</f>
        <v/>
      </c>
      <c r="D209" s="71" t="str">
        <f>IF('Measures and actions'!D208="","",'Measures and actions'!D208)</f>
        <v/>
      </c>
      <c r="F209" s="71" t="str">
        <f>IF('Measures and actions'!E208="","",'Measures and actions'!E208)</f>
        <v/>
      </c>
    </row>
    <row r="210" spans="2:6" ht="44.5" customHeight="1">
      <c r="B210" s="22" t="str">
        <f>IF('Measures and actions'!A209="","",'Measures and actions'!A209)</f>
        <v/>
      </c>
      <c r="C210" s="13" t="str">
        <f>IF('Measures and actions'!B209:B209="","",'Measures and actions'!B209:B209)</f>
        <v/>
      </c>
      <c r="D210" s="71" t="str">
        <f>IF('Measures and actions'!D209="","",'Measures and actions'!D209)</f>
        <v/>
      </c>
      <c r="F210" s="71" t="str">
        <f>IF('Measures and actions'!E209="","",'Measures and actions'!E209)</f>
        <v/>
      </c>
    </row>
    <row r="211" spans="2:6" ht="44.5" customHeight="1">
      <c r="B211" s="22" t="str">
        <f>IF('Measures and actions'!A210="","",'Measures and actions'!A210)</f>
        <v/>
      </c>
      <c r="C211" s="13" t="str">
        <f>IF('Measures and actions'!B210:B210="","",'Measures and actions'!B210:B210)</f>
        <v/>
      </c>
      <c r="D211" s="71" t="str">
        <f>IF('Measures and actions'!D210="","",'Measures and actions'!D210)</f>
        <v/>
      </c>
      <c r="F211" s="71" t="str">
        <f>IF('Measures and actions'!E210="","",'Measures and actions'!E210)</f>
        <v/>
      </c>
    </row>
    <row r="212" spans="2:6" ht="44.5" customHeight="1">
      <c r="B212" s="22" t="str">
        <f>IF('Measures and actions'!A211="","",'Measures and actions'!A211)</f>
        <v/>
      </c>
      <c r="C212" s="13" t="str">
        <f>IF('Measures and actions'!B211:B211="","",'Measures and actions'!B211:B211)</f>
        <v/>
      </c>
      <c r="D212" s="71" t="str">
        <f>IF('Measures and actions'!D211="","",'Measures and actions'!D211)</f>
        <v/>
      </c>
      <c r="F212" s="71" t="str">
        <f>IF('Measures and actions'!E211="","",'Measures and actions'!E211)</f>
        <v/>
      </c>
    </row>
    <row r="213" spans="2:6" ht="44.5" customHeight="1">
      <c r="B213" s="22" t="str">
        <f>IF('Measures and actions'!A212="","",'Measures and actions'!A212)</f>
        <v/>
      </c>
      <c r="C213" s="13" t="str">
        <f>IF('Measures and actions'!B212:B212="","",'Measures and actions'!B212:B212)</f>
        <v/>
      </c>
      <c r="D213" s="71" t="str">
        <f>IF('Measures and actions'!D212="","",'Measures and actions'!D212)</f>
        <v/>
      </c>
      <c r="F213" s="71" t="str">
        <f>IF('Measures and actions'!E212="","",'Measures and actions'!E212)</f>
        <v/>
      </c>
    </row>
    <row r="214" spans="2:6" ht="44.5" customHeight="1">
      <c r="B214" s="22" t="str">
        <f>IF('Measures and actions'!A213="","",'Measures and actions'!A213)</f>
        <v/>
      </c>
      <c r="C214" s="13" t="str">
        <f>IF('Measures and actions'!B213:B213="","",'Measures and actions'!B213:B213)</f>
        <v/>
      </c>
      <c r="D214" s="71" t="str">
        <f>IF('Measures and actions'!D213="","",'Measures and actions'!D213)</f>
        <v/>
      </c>
      <c r="F214" s="71" t="str">
        <f>IF('Measures and actions'!E213="","",'Measures and actions'!E213)</f>
        <v/>
      </c>
    </row>
    <row r="215" spans="2:6" ht="44.5" customHeight="1">
      <c r="B215" s="22" t="str">
        <f>IF('Measures and actions'!A214="","",'Measures and actions'!A214)</f>
        <v/>
      </c>
      <c r="C215" s="13" t="str">
        <f>IF('Measures and actions'!B214:B214="","",'Measures and actions'!B214:B214)</f>
        <v/>
      </c>
      <c r="D215" s="71" t="str">
        <f>IF('Measures and actions'!D214="","",'Measures and actions'!D214)</f>
        <v/>
      </c>
      <c r="F215" s="71" t="str">
        <f>IF('Measures and actions'!E214="","",'Measures and actions'!E214)</f>
        <v/>
      </c>
    </row>
    <row r="216" spans="2:6" ht="44.5" customHeight="1">
      <c r="B216" s="22" t="str">
        <f>IF('Measures and actions'!A215="","",'Measures and actions'!A215)</f>
        <v/>
      </c>
      <c r="C216" s="13" t="str">
        <f>IF('Measures and actions'!B215:B215="","",'Measures and actions'!B215:B215)</f>
        <v/>
      </c>
      <c r="D216" s="71" t="str">
        <f>IF('Measures and actions'!D215="","",'Measures and actions'!D215)</f>
        <v/>
      </c>
      <c r="F216" s="71" t="str">
        <f>IF('Measures and actions'!E215="","",'Measures and actions'!E215)</f>
        <v/>
      </c>
    </row>
    <row r="217" spans="2:6" ht="44.5" customHeight="1">
      <c r="B217" s="22" t="str">
        <f>IF('Measures and actions'!A216="","",'Measures and actions'!A216)</f>
        <v/>
      </c>
      <c r="C217" s="13" t="str">
        <f>IF('Measures and actions'!B216:B216="","",'Measures and actions'!B216:B216)</f>
        <v/>
      </c>
      <c r="D217" s="71" t="str">
        <f>IF('Measures and actions'!D216="","",'Measures and actions'!D216)</f>
        <v/>
      </c>
      <c r="F217" s="71" t="str">
        <f>IF('Measures and actions'!E216="","",'Measures and actions'!E216)</f>
        <v/>
      </c>
    </row>
    <row r="218" spans="2:6" ht="44.5" customHeight="1">
      <c r="B218" s="22" t="str">
        <f>IF('Measures and actions'!A217="","",'Measures and actions'!A217)</f>
        <v/>
      </c>
      <c r="C218" s="13" t="str">
        <f>IF('Measures and actions'!B217:B217="","",'Measures and actions'!B217:B217)</f>
        <v/>
      </c>
      <c r="D218" s="71" t="str">
        <f>IF('Measures and actions'!D217="","",'Measures and actions'!D217)</f>
        <v/>
      </c>
      <c r="F218" s="71" t="str">
        <f>IF('Measures and actions'!E217="","",'Measures and actions'!E217)</f>
        <v/>
      </c>
    </row>
    <row r="219" spans="2:6" ht="44.5" customHeight="1">
      <c r="B219" s="22" t="str">
        <f>IF('Measures and actions'!A218="","",'Measures and actions'!A218)</f>
        <v/>
      </c>
      <c r="C219" s="13" t="str">
        <f>IF('Measures and actions'!B218:B218="","",'Measures and actions'!B218:B218)</f>
        <v/>
      </c>
      <c r="D219" s="71" t="str">
        <f>IF('Measures and actions'!D218="","",'Measures and actions'!D218)</f>
        <v/>
      </c>
      <c r="F219" s="71" t="str">
        <f>IF('Measures and actions'!E218="","",'Measures and actions'!E218)</f>
        <v/>
      </c>
    </row>
    <row r="220" spans="2:6" ht="44.5" customHeight="1">
      <c r="B220" s="22" t="str">
        <f>IF('Measures and actions'!A219="","",'Measures and actions'!A219)</f>
        <v/>
      </c>
      <c r="C220" s="13" t="str">
        <f>IF('Measures and actions'!B219:B219="","",'Measures and actions'!B219:B219)</f>
        <v/>
      </c>
      <c r="D220" s="71" t="str">
        <f>IF('Measures and actions'!D219="","",'Measures and actions'!D219)</f>
        <v/>
      </c>
      <c r="F220" s="71" t="str">
        <f>IF('Measures and actions'!E219="","",'Measures and actions'!E219)</f>
        <v/>
      </c>
    </row>
    <row r="221" spans="2:6" ht="44.5" customHeight="1">
      <c r="B221" s="22" t="str">
        <f>IF('Measures and actions'!A220="","",'Measures and actions'!A220)</f>
        <v/>
      </c>
      <c r="C221" s="13" t="str">
        <f>IF('Measures and actions'!B220:B220="","",'Measures and actions'!B220:B220)</f>
        <v/>
      </c>
      <c r="D221" s="71" t="str">
        <f>IF('Measures and actions'!D220="","",'Measures and actions'!D220)</f>
        <v/>
      </c>
      <c r="F221" s="71" t="str">
        <f>IF('Measures and actions'!E220="","",'Measures and actions'!E220)</f>
        <v/>
      </c>
    </row>
    <row r="222" spans="2:6" ht="44.5" customHeight="1">
      <c r="B222" s="22" t="str">
        <f>IF('Measures and actions'!A221="","",'Measures and actions'!A221)</f>
        <v/>
      </c>
      <c r="C222" s="13" t="str">
        <f>IF('Measures and actions'!B221:B221="","",'Measures and actions'!B221:B221)</f>
        <v/>
      </c>
      <c r="D222" s="71" t="str">
        <f>IF('Measures and actions'!D221="","",'Measures and actions'!D221)</f>
        <v/>
      </c>
      <c r="F222" s="71" t="str">
        <f>IF('Measures and actions'!E221="","",'Measures and actions'!E221)</f>
        <v/>
      </c>
    </row>
    <row r="223" spans="2:6" ht="44.5" customHeight="1">
      <c r="B223" s="22" t="str">
        <f>IF('Measures and actions'!A222="","",'Measures and actions'!A222)</f>
        <v/>
      </c>
      <c r="C223" s="13" t="str">
        <f>IF('Measures and actions'!B222:B222="","",'Measures and actions'!B222:B222)</f>
        <v/>
      </c>
      <c r="D223" s="71" t="str">
        <f>IF('Measures and actions'!D222="","",'Measures and actions'!D222)</f>
        <v/>
      </c>
      <c r="F223" s="71" t="str">
        <f>IF('Measures and actions'!E222="","",'Measures and actions'!E222)</f>
        <v/>
      </c>
    </row>
    <row r="224" spans="2:6" ht="44.5" customHeight="1">
      <c r="B224" s="22" t="str">
        <f>IF('Measures and actions'!A223="","",'Measures and actions'!A223)</f>
        <v/>
      </c>
      <c r="C224" s="13" t="str">
        <f>IF('Measures and actions'!B223:B223="","",'Measures and actions'!B223:B223)</f>
        <v/>
      </c>
      <c r="D224" s="71" t="str">
        <f>IF('Measures and actions'!D223="","",'Measures and actions'!D223)</f>
        <v/>
      </c>
      <c r="F224" s="71" t="str">
        <f>IF('Measures and actions'!E223="","",'Measures and actions'!E223)</f>
        <v/>
      </c>
    </row>
    <row r="225" spans="2:6" ht="44.5" customHeight="1">
      <c r="B225" s="22" t="str">
        <f>IF('Measures and actions'!A224="","",'Measures and actions'!A224)</f>
        <v/>
      </c>
      <c r="C225" s="13" t="str">
        <f>IF('Measures and actions'!B224:B224="","",'Measures and actions'!B224:B224)</f>
        <v/>
      </c>
      <c r="D225" s="71" t="str">
        <f>IF('Measures and actions'!D224="","",'Measures and actions'!D224)</f>
        <v/>
      </c>
      <c r="F225" s="71" t="str">
        <f>IF('Measures and actions'!E224="","",'Measures and actions'!E224)</f>
        <v/>
      </c>
    </row>
    <row r="226" spans="2:6" ht="44.5" customHeight="1">
      <c r="B226" s="22" t="str">
        <f>IF('Measures and actions'!A225="","",'Measures and actions'!A225)</f>
        <v/>
      </c>
      <c r="C226" s="13" t="str">
        <f>IF('Measures and actions'!B225:B225="","",'Measures and actions'!B225:B225)</f>
        <v/>
      </c>
      <c r="D226" s="71" t="str">
        <f>IF('Measures and actions'!D225="","",'Measures and actions'!D225)</f>
        <v/>
      </c>
      <c r="F226" s="71" t="str">
        <f>IF('Measures and actions'!E225="","",'Measures and actions'!E225)</f>
        <v/>
      </c>
    </row>
    <row r="227" spans="2:6" ht="44.5" customHeight="1">
      <c r="B227" s="22" t="str">
        <f>IF('Measures and actions'!A226="","",'Measures and actions'!A226)</f>
        <v/>
      </c>
      <c r="C227" s="13" t="str">
        <f>IF('Measures and actions'!B226:B226="","",'Measures and actions'!B226:B226)</f>
        <v/>
      </c>
      <c r="D227" s="71" t="str">
        <f>IF('Measures and actions'!D226="","",'Measures and actions'!D226)</f>
        <v/>
      </c>
      <c r="F227" s="71" t="str">
        <f>IF('Measures and actions'!E226="","",'Measures and actions'!E226)</f>
        <v/>
      </c>
    </row>
    <row r="228" spans="2:6" ht="44.5" customHeight="1">
      <c r="B228" s="22" t="str">
        <f>IF('Measures and actions'!A227="","",'Measures and actions'!A227)</f>
        <v/>
      </c>
      <c r="C228" s="13" t="str">
        <f>IF('Measures and actions'!B227:B227="","",'Measures and actions'!B227:B227)</f>
        <v/>
      </c>
      <c r="D228" s="71" t="str">
        <f>IF('Measures and actions'!D227="","",'Measures and actions'!D227)</f>
        <v/>
      </c>
      <c r="F228" s="71" t="str">
        <f>IF('Measures and actions'!E227="","",'Measures and actions'!E227)</f>
        <v/>
      </c>
    </row>
    <row r="229" spans="2:6" ht="44.5" customHeight="1">
      <c r="B229" s="22" t="str">
        <f>IF('Measures and actions'!A228="","",'Measures and actions'!A228)</f>
        <v/>
      </c>
      <c r="C229" s="13" t="str">
        <f>IF('Measures and actions'!B228:B228="","",'Measures and actions'!B228:B228)</f>
        <v/>
      </c>
      <c r="D229" s="71" t="str">
        <f>IF('Measures and actions'!D228="","",'Measures and actions'!D228)</f>
        <v/>
      </c>
      <c r="F229" s="71" t="str">
        <f>IF('Measures and actions'!E228="","",'Measures and actions'!E228)</f>
        <v/>
      </c>
    </row>
    <row r="230" spans="2:6" ht="44.5" customHeight="1">
      <c r="B230" s="22" t="str">
        <f>IF('Measures and actions'!A229="","",'Measures and actions'!A229)</f>
        <v/>
      </c>
      <c r="C230" s="13" t="str">
        <f>IF('Measures and actions'!B229:B229="","",'Measures and actions'!B229:B229)</f>
        <v/>
      </c>
      <c r="D230" s="71" t="str">
        <f>IF('Measures and actions'!D229="","",'Measures and actions'!D229)</f>
        <v/>
      </c>
      <c r="F230" s="71" t="str">
        <f>IF('Measures and actions'!E229="","",'Measures and actions'!E229)</f>
        <v/>
      </c>
    </row>
    <row r="231" spans="2:6" ht="44.5" customHeight="1">
      <c r="B231" s="22" t="str">
        <f>IF('Measures and actions'!A230="","",'Measures and actions'!A230)</f>
        <v/>
      </c>
      <c r="C231" s="13" t="str">
        <f>IF('Measures and actions'!B230:B230="","",'Measures and actions'!B230:B230)</f>
        <v/>
      </c>
      <c r="D231" s="71" t="str">
        <f>IF('Measures and actions'!D230="","",'Measures and actions'!D230)</f>
        <v/>
      </c>
      <c r="F231" s="71" t="str">
        <f>IF('Measures and actions'!E230="","",'Measures and actions'!E230)</f>
        <v/>
      </c>
    </row>
    <row r="232" spans="2:6" ht="44.5" customHeight="1">
      <c r="B232" s="22" t="str">
        <f>IF('Measures and actions'!A231="","",'Measures and actions'!A231)</f>
        <v/>
      </c>
      <c r="C232" s="13" t="str">
        <f>IF('Measures and actions'!B231:B231="","",'Measures and actions'!B231:B231)</f>
        <v/>
      </c>
      <c r="D232" s="71" t="str">
        <f>IF('Measures and actions'!D231="","",'Measures and actions'!D231)</f>
        <v/>
      </c>
      <c r="F232" s="71" t="str">
        <f>IF('Measures and actions'!E231="","",'Measures and actions'!E231)</f>
        <v/>
      </c>
    </row>
    <row r="233" spans="2:6" ht="44.5" customHeight="1">
      <c r="B233" s="22" t="str">
        <f>IF('Measures and actions'!A232="","",'Measures and actions'!A232)</f>
        <v/>
      </c>
      <c r="C233" s="13" t="str">
        <f>IF('Measures and actions'!B232:B232="","",'Measures and actions'!B232:B232)</f>
        <v/>
      </c>
      <c r="D233" s="71" t="str">
        <f>IF('Measures and actions'!D232="","",'Measures and actions'!D232)</f>
        <v/>
      </c>
      <c r="F233" s="71" t="str">
        <f>IF('Measures and actions'!E232="","",'Measures and actions'!E232)</f>
        <v/>
      </c>
    </row>
    <row r="234" spans="2:6" ht="44.5" customHeight="1">
      <c r="B234" s="22" t="str">
        <f>IF('Measures and actions'!A233="","",'Measures and actions'!A233)</f>
        <v/>
      </c>
      <c r="C234" s="13" t="str">
        <f>IF('Measures and actions'!B233:B233="","",'Measures and actions'!B233:B233)</f>
        <v/>
      </c>
      <c r="D234" s="71" t="str">
        <f>IF('Measures and actions'!D233="","",'Measures and actions'!D233)</f>
        <v/>
      </c>
      <c r="F234" s="71" t="str">
        <f>IF('Measures and actions'!E233="","",'Measures and actions'!E233)</f>
        <v/>
      </c>
    </row>
    <row r="235" spans="2:6" ht="44.5" customHeight="1">
      <c r="B235" s="22" t="str">
        <f>IF('Measures and actions'!A234="","",'Measures and actions'!A234)</f>
        <v/>
      </c>
      <c r="C235" s="13" t="str">
        <f>IF('Measures and actions'!B234:B234="","",'Measures and actions'!B234:B234)</f>
        <v/>
      </c>
      <c r="D235" s="71" t="str">
        <f>IF('Measures and actions'!D234="","",'Measures and actions'!D234)</f>
        <v/>
      </c>
      <c r="F235" s="71" t="str">
        <f>IF('Measures and actions'!E234="","",'Measures and actions'!E234)</f>
        <v/>
      </c>
    </row>
    <row r="236" spans="2:6" ht="44.5" customHeight="1">
      <c r="B236" s="22" t="str">
        <f>IF('Measures and actions'!A235="","",'Measures and actions'!A235)</f>
        <v/>
      </c>
      <c r="C236" s="13" t="str">
        <f>IF('Measures and actions'!B235:B235="","",'Measures and actions'!B235:B235)</f>
        <v/>
      </c>
      <c r="D236" s="71" t="str">
        <f>IF('Measures and actions'!D235="","",'Measures and actions'!D235)</f>
        <v/>
      </c>
      <c r="F236" s="71" t="str">
        <f>IF('Measures and actions'!E235="","",'Measures and actions'!E235)</f>
        <v/>
      </c>
    </row>
    <row r="237" spans="2:6" ht="44.5" customHeight="1">
      <c r="B237" s="22" t="str">
        <f>IF('Measures and actions'!A236="","",'Measures and actions'!A236)</f>
        <v/>
      </c>
      <c r="C237" s="13" t="str">
        <f>IF('Measures and actions'!B236:B236="","",'Measures and actions'!B236:B236)</f>
        <v/>
      </c>
      <c r="D237" s="71" t="str">
        <f>IF('Measures and actions'!D236="","",'Measures and actions'!D236)</f>
        <v/>
      </c>
      <c r="F237" s="71" t="str">
        <f>IF('Measures and actions'!E236="","",'Measures and actions'!E236)</f>
        <v/>
      </c>
    </row>
    <row r="238" spans="2:6" ht="44.5" customHeight="1">
      <c r="B238" s="22" t="str">
        <f>IF('Measures and actions'!A237="","",'Measures and actions'!A237)</f>
        <v/>
      </c>
      <c r="C238" s="13" t="str">
        <f>IF('Measures and actions'!B237:B237="","",'Measures and actions'!B237:B237)</f>
        <v/>
      </c>
      <c r="D238" s="71" t="str">
        <f>IF('Measures and actions'!D237="","",'Measures and actions'!D237)</f>
        <v/>
      </c>
      <c r="F238" s="71" t="str">
        <f>IF('Measures and actions'!E237="","",'Measures and actions'!E237)</f>
        <v/>
      </c>
    </row>
    <row r="239" spans="2:6" ht="44.5" customHeight="1">
      <c r="B239" s="22" t="str">
        <f>IF('Measures and actions'!A238="","",'Measures and actions'!A238)</f>
        <v/>
      </c>
      <c r="C239" s="13" t="str">
        <f>IF('Measures and actions'!B238:B238="","",'Measures and actions'!B238:B238)</f>
        <v/>
      </c>
      <c r="D239" s="71" t="str">
        <f>IF('Measures and actions'!D238="","",'Measures and actions'!D238)</f>
        <v/>
      </c>
      <c r="F239" s="71" t="str">
        <f>IF('Measures and actions'!E238="","",'Measures and actions'!E238)</f>
        <v/>
      </c>
    </row>
    <row r="240" spans="2:6" ht="44.5" customHeight="1">
      <c r="B240" s="22" t="str">
        <f>IF('Measures and actions'!A239="","",'Measures and actions'!A239)</f>
        <v/>
      </c>
      <c r="C240" s="13" t="str">
        <f>IF('Measures and actions'!B239:B239="","",'Measures and actions'!B239:B239)</f>
        <v/>
      </c>
      <c r="D240" s="71" t="str">
        <f>IF('Measures and actions'!D239="","",'Measures and actions'!D239)</f>
        <v/>
      </c>
      <c r="F240" s="71" t="str">
        <f>IF('Measures and actions'!E239="","",'Measures and actions'!E239)</f>
        <v/>
      </c>
    </row>
    <row r="241" spans="2:6" ht="44.5" customHeight="1">
      <c r="B241" s="22" t="str">
        <f>IF('Measures and actions'!A240="","",'Measures and actions'!A240)</f>
        <v/>
      </c>
      <c r="C241" s="13" t="str">
        <f>IF('Measures and actions'!B240:B240="","",'Measures and actions'!B240:B240)</f>
        <v/>
      </c>
      <c r="D241" s="71" t="str">
        <f>IF('Measures and actions'!D240="","",'Measures and actions'!D240)</f>
        <v/>
      </c>
      <c r="F241" s="71" t="str">
        <f>IF('Measures and actions'!E240="","",'Measures and actions'!E240)</f>
        <v/>
      </c>
    </row>
    <row r="242" spans="2:6" ht="44.5" customHeight="1">
      <c r="B242" s="22" t="str">
        <f>IF('Measures and actions'!A241="","",'Measures and actions'!A241)</f>
        <v/>
      </c>
      <c r="C242" s="13" t="str">
        <f>IF('Measures and actions'!B241:B241="","",'Measures and actions'!B241:B241)</f>
        <v/>
      </c>
      <c r="D242" s="71" t="str">
        <f>IF('Measures and actions'!D241="","",'Measures and actions'!D241)</f>
        <v/>
      </c>
      <c r="F242" s="71" t="str">
        <f>IF('Measures and actions'!E241="","",'Measures and actions'!E241)</f>
        <v/>
      </c>
    </row>
    <row r="243" spans="2:6" ht="44.5" customHeight="1">
      <c r="B243" s="22" t="str">
        <f>IF('Measures and actions'!A242="","",'Measures and actions'!A242)</f>
        <v/>
      </c>
      <c r="C243" s="13" t="str">
        <f>IF('Measures and actions'!B242:B242="","",'Measures and actions'!B242:B242)</f>
        <v/>
      </c>
      <c r="D243" s="71" t="str">
        <f>IF('Measures and actions'!D242="","",'Measures and actions'!D242)</f>
        <v/>
      </c>
      <c r="F243" s="71" t="str">
        <f>IF('Measures and actions'!E242="","",'Measures and actions'!E242)</f>
        <v/>
      </c>
    </row>
    <row r="244" spans="2:6" ht="44.5" customHeight="1">
      <c r="B244" s="22" t="str">
        <f>IF('Measures and actions'!A243="","",'Measures and actions'!A243)</f>
        <v/>
      </c>
      <c r="C244" s="13" t="str">
        <f>IF('Measures and actions'!B243:B243="","",'Measures and actions'!B243:B243)</f>
        <v/>
      </c>
      <c r="D244" s="71" t="str">
        <f>IF('Measures and actions'!D243="","",'Measures and actions'!D243)</f>
        <v/>
      </c>
      <c r="F244" s="71" t="str">
        <f>IF('Measures and actions'!E243="","",'Measures and actions'!E243)</f>
        <v/>
      </c>
    </row>
    <row r="245" spans="2:6" ht="44.5" customHeight="1">
      <c r="B245" s="22" t="str">
        <f>IF('Measures and actions'!A244="","",'Measures and actions'!A244)</f>
        <v/>
      </c>
      <c r="C245" s="13" t="str">
        <f>IF('Measures and actions'!B244:B244="","",'Measures and actions'!B244:B244)</f>
        <v/>
      </c>
      <c r="D245" s="71" t="str">
        <f>IF('Measures and actions'!D244="","",'Measures and actions'!D244)</f>
        <v/>
      </c>
      <c r="F245" s="71" t="str">
        <f>IF('Measures and actions'!E244="","",'Measures and actions'!E244)</f>
        <v/>
      </c>
    </row>
    <row r="246" spans="2:6" ht="44.5" customHeight="1">
      <c r="B246" s="22" t="str">
        <f>IF('Measures and actions'!A245="","",'Measures and actions'!A245)</f>
        <v/>
      </c>
      <c r="C246" s="13" t="str">
        <f>IF('Measures and actions'!B245:B245="","",'Measures and actions'!B245:B245)</f>
        <v/>
      </c>
      <c r="D246" s="71" t="str">
        <f>IF('Measures and actions'!D245="","",'Measures and actions'!D245)</f>
        <v/>
      </c>
      <c r="F246" s="71" t="str">
        <f>IF('Measures and actions'!E245="","",'Measures and actions'!E245)</f>
        <v/>
      </c>
    </row>
    <row r="247" spans="2:6" ht="44.5" customHeight="1">
      <c r="B247" s="22" t="str">
        <f>IF('Measures and actions'!A246="","",'Measures and actions'!A246)</f>
        <v/>
      </c>
      <c r="C247" s="13" t="str">
        <f>IF('Measures and actions'!B246:B246="","",'Measures and actions'!B246:B246)</f>
        <v/>
      </c>
      <c r="D247" s="71" t="str">
        <f>IF('Measures and actions'!D246="","",'Measures and actions'!D246)</f>
        <v/>
      </c>
      <c r="F247" s="71" t="str">
        <f>IF('Measures and actions'!E246="","",'Measures and actions'!E246)</f>
        <v/>
      </c>
    </row>
    <row r="248" spans="2:6" ht="44.5" customHeight="1">
      <c r="B248" s="22" t="str">
        <f>IF('Measures and actions'!A247="","",'Measures and actions'!A247)</f>
        <v/>
      </c>
      <c r="C248" s="13" t="str">
        <f>IF('Measures and actions'!B247:B247="","",'Measures and actions'!B247:B247)</f>
        <v/>
      </c>
      <c r="D248" s="71" t="str">
        <f>IF('Measures and actions'!D247="","",'Measures and actions'!D247)</f>
        <v/>
      </c>
      <c r="F248" s="71" t="str">
        <f>IF('Measures and actions'!E247="","",'Measures and actions'!E247)</f>
        <v/>
      </c>
    </row>
    <row r="249" spans="2:6" ht="44.5" customHeight="1">
      <c r="B249" s="22" t="str">
        <f>IF('Measures and actions'!A248="","",'Measures and actions'!A248)</f>
        <v/>
      </c>
      <c r="C249" s="13" t="str">
        <f>IF('Measures and actions'!B248:B248="","",'Measures and actions'!B248:B248)</f>
        <v/>
      </c>
      <c r="D249" s="71" t="str">
        <f>IF('Measures and actions'!D248="","",'Measures and actions'!D248)</f>
        <v/>
      </c>
      <c r="F249" s="71" t="str">
        <f>IF('Measures and actions'!E248="","",'Measures and actions'!E248)</f>
        <v/>
      </c>
    </row>
    <row r="250" spans="2:6" ht="44.5" customHeight="1">
      <c r="B250" s="22" t="str">
        <f>IF('Measures and actions'!A249="","",'Measures and actions'!A249)</f>
        <v/>
      </c>
      <c r="C250" s="13" t="str">
        <f>IF('Measures and actions'!B249:B249="","",'Measures and actions'!B249:B249)</f>
        <v/>
      </c>
      <c r="D250" s="71" t="str">
        <f>IF('Measures and actions'!D249="","",'Measures and actions'!D249)</f>
        <v/>
      </c>
      <c r="F250" s="71" t="str">
        <f>IF('Measures and actions'!E249="","",'Measures and actions'!E249)</f>
        <v/>
      </c>
    </row>
    <row r="251" spans="2:6" ht="44.5" customHeight="1">
      <c r="B251" s="22" t="str">
        <f>IF('Measures and actions'!A250="","",'Measures and actions'!A250)</f>
        <v/>
      </c>
      <c r="C251" s="13" t="str">
        <f>IF('Measures and actions'!B250:B250="","",'Measures and actions'!B250:B250)</f>
        <v/>
      </c>
      <c r="D251" s="71" t="str">
        <f>IF('Measures and actions'!D250="","",'Measures and actions'!D250)</f>
        <v/>
      </c>
      <c r="F251" s="71" t="str">
        <f>IF('Measures and actions'!E250="","",'Measures and actions'!E250)</f>
        <v/>
      </c>
    </row>
    <row r="252" spans="2:6" ht="44.5" customHeight="1">
      <c r="B252" s="22" t="str">
        <f>IF('Measures and actions'!A251="","",'Measures and actions'!A251)</f>
        <v/>
      </c>
      <c r="C252" s="13" t="str">
        <f>IF('Measures and actions'!B251:B251="","",'Measures and actions'!B251:B251)</f>
        <v/>
      </c>
      <c r="D252" s="71" t="str">
        <f>IF('Measures and actions'!D251="","",'Measures and actions'!D251)</f>
        <v/>
      </c>
      <c r="F252" s="71" t="str">
        <f>IF('Measures and actions'!E251="","",'Measures and actions'!E251)</f>
        <v/>
      </c>
    </row>
    <row r="253" spans="2:6" ht="44.5" customHeight="1">
      <c r="B253" s="22" t="str">
        <f>IF('Measures and actions'!A252="","",'Measures and actions'!A252)</f>
        <v/>
      </c>
      <c r="C253" s="13" t="str">
        <f>IF('Measures and actions'!B252:B252="","",'Measures and actions'!B252:B252)</f>
        <v/>
      </c>
      <c r="D253" s="71" t="str">
        <f>IF('Measures and actions'!D252="","",'Measures and actions'!D252)</f>
        <v/>
      </c>
      <c r="F253" s="71" t="str">
        <f>IF('Measures and actions'!E252="","",'Measures and actions'!E252)</f>
        <v/>
      </c>
    </row>
    <row r="254" spans="2:6" ht="44.5" customHeight="1">
      <c r="B254" s="22" t="str">
        <f>IF('Measures and actions'!A253="","",'Measures and actions'!A253)</f>
        <v/>
      </c>
      <c r="C254" s="13" t="str">
        <f>IF('Measures and actions'!B253:B253="","",'Measures and actions'!B253:B253)</f>
        <v/>
      </c>
      <c r="D254" s="71" t="str">
        <f>IF('Measures and actions'!D253="","",'Measures and actions'!D253)</f>
        <v/>
      </c>
      <c r="F254" s="71" t="str">
        <f>IF('Measures and actions'!E253="","",'Measures and actions'!E253)</f>
        <v/>
      </c>
    </row>
    <row r="255" spans="2:6" ht="44.5" customHeight="1">
      <c r="B255" s="22" t="str">
        <f>IF('Measures and actions'!A254="","",'Measures and actions'!A254)</f>
        <v/>
      </c>
      <c r="C255" s="13" t="str">
        <f>IF('Measures and actions'!B254:B254="","",'Measures and actions'!B254:B254)</f>
        <v/>
      </c>
      <c r="D255" s="71" t="str">
        <f>IF('Measures and actions'!D254="","",'Measures and actions'!D254)</f>
        <v/>
      </c>
      <c r="F255" s="71" t="str">
        <f>IF('Measures and actions'!E254="","",'Measures and actions'!E254)</f>
        <v/>
      </c>
    </row>
    <row r="256" spans="2:6" ht="44.5" customHeight="1">
      <c r="B256" s="22" t="str">
        <f>IF('Measures and actions'!A255="","",'Measures and actions'!A255)</f>
        <v/>
      </c>
      <c r="C256" s="13" t="str">
        <f>IF('Measures and actions'!B255:B255="","",'Measures and actions'!B255:B255)</f>
        <v/>
      </c>
      <c r="D256" s="71" t="str">
        <f>IF('Measures and actions'!D255="","",'Measures and actions'!D255)</f>
        <v/>
      </c>
      <c r="F256" s="71" t="str">
        <f>IF('Measures and actions'!E255="","",'Measures and actions'!E255)</f>
        <v/>
      </c>
    </row>
    <row r="257" spans="2:6" ht="44.5" customHeight="1">
      <c r="B257" s="22" t="str">
        <f>IF('Measures and actions'!A256="","",'Measures and actions'!A256)</f>
        <v/>
      </c>
      <c r="C257" s="13" t="str">
        <f>IF('Measures and actions'!B256:B256="","",'Measures and actions'!B256:B256)</f>
        <v/>
      </c>
      <c r="D257" s="71" t="str">
        <f>IF('Measures and actions'!D256="","",'Measures and actions'!D256)</f>
        <v/>
      </c>
      <c r="F257" s="71" t="str">
        <f>IF('Measures and actions'!E256="","",'Measures and actions'!E256)</f>
        <v/>
      </c>
    </row>
    <row r="258" spans="2:6" ht="44.5" customHeight="1">
      <c r="B258" s="22" t="str">
        <f>IF('Measures and actions'!A257="","",'Measures and actions'!A257)</f>
        <v/>
      </c>
      <c r="C258" s="13" t="str">
        <f>IF('Measures and actions'!B257:B257="","",'Measures and actions'!B257:B257)</f>
        <v/>
      </c>
      <c r="D258" s="71" t="str">
        <f>IF('Measures and actions'!D257="","",'Measures and actions'!D257)</f>
        <v/>
      </c>
      <c r="F258" s="71" t="str">
        <f>IF('Measures and actions'!E257="","",'Measures and actions'!E257)</f>
        <v/>
      </c>
    </row>
    <row r="259" spans="2:6" ht="44.5" customHeight="1">
      <c r="B259" s="22" t="str">
        <f>IF('Measures and actions'!A258="","",'Measures and actions'!A258)</f>
        <v/>
      </c>
      <c r="C259" s="13" t="str">
        <f>IF('Measures and actions'!B258:B258="","",'Measures and actions'!B258:B258)</f>
        <v/>
      </c>
      <c r="D259" s="71" t="str">
        <f>IF('Measures and actions'!D258="","",'Measures and actions'!D258)</f>
        <v/>
      </c>
      <c r="F259" s="71" t="str">
        <f>IF('Measures and actions'!E258="","",'Measures and actions'!E258)</f>
        <v/>
      </c>
    </row>
    <row r="260" spans="2:6" ht="44.5" customHeight="1">
      <c r="B260" s="22" t="str">
        <f>IF('Measures and actions'!A259="","",'Measures and actions'!A259)</f>
        <v/>
      </c>
      <c r="C260" s="13" t="str">
        <f>IF('Measures and actions'!B259:B259="","",'Measures and actions'!B259:B259)</f>
        <v/>
      </c>
      <c r="D260" s="71" t="str">
        <f>IF('Measures and actions'!D259="","",'Measures and actions'!D259)</f>
        <v/>
      </c>
      <c r="F260" s="71" t="str">
        <f>IF('Measures and actions'!E259="","",'Measures and actions'!E259)</f>
        <v/>
      </c>
    </row>
    <row r="261" spans="2:6" ht="44.5" customHeight="1">
      <c r="B261" s="22" t="str">
        <f>IF('Measures and actions'!A260="","",'Measures and actions'!A260)</f>
        <v/>
      </c>
      <c r="C261" s="13" t="str">
        <f>IF('Measures and actions'!B260:B260="","",'Measures and actions'!B260:B260)</f>
        <v/>
      </c>
      <c r="D261" s="71" t="str">
        <f>IF('Measures and actions'!D260="","",'Measures and actions'!D260)</f>
        <v/>
      </c>
      <c r="F261" s="71" t="str">
        <f>IF('Measures and actions'!E260="","",'Measures and actions'!E260)</f>
        <v/>
      </c>
    </row>
    <row r="262" spans="2:6" ht="44.5" customHeight="1">
      <c r="B262" s="22" t="str">
        <f>IF('Measures and actions'!A261="","",'Measures and actions'!A261)</f>
        <v/>
      </c>
      <c r="C262" s="13" t="str">
        <f>IF('Measures and actions'!B261:B261="","",'Measures and actions'!B261:B261)</f>
        <v/>
      </c>
      <c r="D262" s="71" t="str">
        <f>IF('Measures and actions'!D261="","",'Measures and actions'!D261)</f>
        <v/>
      </c>
      <c r="F262" s="71" t="str">
        <f>IF('Measures and actions'!E261="","",'Measures and actions'!E261)</f>
        <v/>
      </c>
    </row>
    <row r="263" spans="2:6" ht="44.5" customHeight="1">
      <c r="B263" s="22" t="str">
        <f>IF('Measures and actions'!A262="","",'Measures and actions'!A262)</f>
        <v/>
      </c>
      <c r="C263" s="13" t="str">
        <f>IF('Measures and actions'!B262:B262="","",'Measures and actions'!B262:B262)</f>
        <v/>
      </c>
      <c r="D263" s="71" t="str">
        <f>IF('Measures and actions'!D262="","",'Measures and actions'!D262)</f>
        <v/>
      </c>
      <c r="F263" s="71" t="str">
        <f>IF('Measures and actions'!E262="","",'Measures and actions'!E262)</f>
        <v/>
      </c>
    </row>
    <row r="264" spans="2:6" ht="44.5" customHeight="1">
      <c r="B264" s="22" t="str">
        <f>IF('Measures and actions'!A263="","",'Measures and actions'!A263)</f>
        <v/>
      </c>
      <c r="C264" s="13" t="str">
        <f>IF('Measures and actions'!B263:B263="","",'Measures and actions'!B263:B263)</f>
        <v/>
      </c>
      <c r="D264" s="71" t="str">
        <f>IF('Measures and actions'!D263="","",'Measures and actions'!D263)</f>
        <v/>
      </c>
      <c r="F264" s="71" t="str">
        <f>IF('Measures and actions'!E263="","",'Measures and actions'!E263)</f>
        <v/>
      </c>
    </row>
    <row r="265" spans="2:6" ht="44.5" customHeight="1">
      <c r="B265" s="22" t="str">
        <f>IF('Measures and actions'!A264="","",'Measures and actions'!A264)</f>
        <v/>
      </c>
      <c r="C265" s="13" t="str">
        <f>IF('Measures and actions'!B264:B264="","",'Measures and actions'!B264:B264)</f>
        <v/>
      </c>
      <c r="D265" s="71" t="str">
        <f>IF('Measures and actions'!D264="","",'Measures and actions'!D264)</f>
        <v/>
      </c>
      <c r="F265" s="71" t="str">
        <f>IF('Measures and actions'!E264="","",'Measures and actions'!E264)</f>
        <v/>
      </c>
    </row>
    <row r="266" spans="2:6" ht="44.5" customHeight="1">
      <c r="B266" s="22" t="str">
        <f>IF('Measures and actions'!A265="","",'Measures and actions'!A265)</f>
        <v/>
      </c>
      <c r="C266" s="13" t="str">
        <f>IF('Measures and actions'!B265:B265="","",'Measures and actions'!B265:B265)</f>
        <v/>
      </c>
      <c r="D266" s="71" t="str">
        <f>IF('Measures and actions'!D265="","",'Measures and actions'!D265)</f>
        <v/>
      </c>
      <c r="F266" s="71" t="str">
        <f>IF('Measures and actions'!E265="","",'Measures and actions'!E265)</f>
        <v/>
      </c>
    </row>
    <row r="267" spans="2:6" ht="44.5" customHeight="1">
      <c r="B267" s="22" t="str">
        <f>IF('Measures and actions'!A266="","",'Measures and actions'!A266)</f>
        <v/>
      </c>
      <c r="C267" s="13" t="str">
        <f>IF('Measures and actions'!B266:B266="","",'Measures and actions'!B266:B266)</f>
        <v/>
      </c>
      <c r="D267" s="71" t="str">
        <f>IF('Measures and actions'!D266="","",'Measures and actions'!D266)</f>
        <v/>
      </c>
      <c r="F267" s="71" t="str">
        <f>IF('Measures and actions'!E266="","",'Measures and actions'!E266)</f>
        <v/>
      </c>
    </row>
    <row r="268" spans="2:6" ht="44.5" customHeight="1">
      <c r="B268" s="22" t="str">
        <f>IF('Measures and actions'!A267="","",'Measures and actions'!A267)</f>
        <v/>
      </c>
      <c r="C268" s="13" t="str">
        <f>IF('Measures and actions'!B267:B267="","",'Measures and actions'!B267:B267)</f>
        <v/>
      </c>
      <c r="D268" s="71" t="str">
        <f>IF('Measures and actions'!D267="","",'Measures and actions'!D267)</f>
        <v/>
      </c>
      <c r="F268" s="71" t="str">
        <f>IF('Measures and actions'!E267="","",'Measures and actions'!E267)</f>
        <v/>
      </c>
    </row>
    <row r="269" spans="2:6" ht="44.5" customHeight="1">
      <c r="B269" s="22" t="str">
        <f>IF('Measures and actions'!A268="","",'Measures and actions'!A268)</f>
        <v/>
      </c>
      <c r="C269" s="13" t="str">
        <f>IF('Measures and actions'!B268:B268="","",'Measures and actions'!B268:B268)</f>
        <v/>
      </c>
      <c r="D269" s="71" t="str">
        <f>IF('Measures and actions'!D268="","",'Measures and actions'!D268)</f>
        <v/>
      </c>
      <c r="F269" s="71" t="str">
        <f>IF('Measures and actions'!E268="","",'Measures and actions'!E268)</f>
        <v/>
      </c>
    </row>
    <row r="270" spans="2:6" ht="44.5" customHeight="1">
      <c r="B270" s="22" t="str">
        <f>IF('Measures and actions'!A269="","",'Measures and actions'!A269)</f>
        <v/>
      </c>
      <c r="C270" s="13" t="str">
        <f>IF('Measures and actions'!B269:B269="","",'Measures and actions'!B269:B269)</f>
        <v/>
      </c>
      <c r="D270" s="71" t="str">
        <f>IF('Measures and actions'!D269="","",'Measures and actions'!D269)</f>
        <v/>
      </c>
      <c r="F270" s="71" t="str">
        <f>IF('Measures and actions'!E269="","",'Measures and actions'!E269)</f>
        <v/>
      </c>
    </row>
    <row r="271" spans="2:6" ht="44.5" customHeight="1">
      <c r="B271" s="22" t="str">
        <f>IF('Measures and actions'!A270="","",'Measures and actions'!A270)</f>
        <v/>
      </c>
      <c r="C271" s="13" t="str">
        <f>IF('Measures and actions'!B270:B270="","",'Measures and actions'!B270:B270)</f>
        <v/>
      </c>
      <c r="D271" s="71" t="str">
        <f>IF('Measures and actions'!D270="","",'Measures and actions'!D270)</f>
        <v/>
      </c>
      <c r="F271" s="71" t="str">
        <f>IF('Measures and actions'!E270="","",'Measures and actions'!E270)</f>
        <v/>
      </c>
    </row>
    <row r="272" spans="2:6" ht="44.5" customHeight="1">
      <c r="B272" s="22" t="str">
        <f>IF('Measures and actions'!A271="","",'Measures and actions'!A271)</f>
        <v/>
      </c>
      <c r="C272" s="13" t="str">
        <f>IF('Measures and actions'!B271:B271="","",'Measures and actions'!B271:B271)</f>
        <v/>
      </c>
      <c r="D272" s="71" t="str">
        <f>IF('Measures and actions'!D271="","",'Measures and actions'!D271)</f>
        <v/>
      </c>
      <c r="F272" s="71" t="str">
        <f>IF('Measures and actions'!E271="","",'Measures and actions'!E271)</f>
        <v/>
      </c>
    </row>
    <row r="273" spans="2:6" ht="44.5" customHeight="1">
      <c r="B273" s="22" t="str">
        <f>IF('Measures and actions'!A272="","",'Measures and actions'!A272)</f>
        <v/>
      </c>
      <c r="C273" s="13" t="str">
        <f>IF('Measures and actions'!B272:B272="","",'Measures and actions'!B272:B272)</f>
        <v/>
      </c>
      <c r="D273" s="71" t="str">
        <f>IF('Measures and actions'!D272="","",'Measures and actions'!D272)</f>
        <v/>
      </c>
      <c r="F273" s="71" t="str">
        <f>IF('Measures and actions'!E272="","",'Measures and actions'!E272)</f>
        <v/>
      </c>
    </row>
    <row r="274" spans="2:6" ht="44.5" customHeight="1">
      <c r="B274" s="22" t="str">
        <f>IF('Measures and actions'!A273="","",'Measures and actions'!A273)</f>
        <v/>
      </c>
      <c r="C274" s="13" t="str">
        <f>IF('Measures and actions'!B273:B273="","",'Measures and actions'!B273:B273)</f>
        <v/>
      </c>
      <c r="D274" s="71" t="str">
        <f>IF('Measures and actions'!D273="","",'Measures and actions'!D273)</f>
        <v/>
      </c>
      <c r="F274" s="71" t="str">
        <f>IF('Measures and actions'!E273="","",'Measures and actions'!E273)</f>
        <v/>
      </c>
    </row>
    <row r="275" spans="2:6" ht="44.5" customHeight="1">
      <c r="B275" s="22" t="str">
        <f>IF('Measures and actions'!A274="","",'Measures and actions'!A274)</f>
        <v/>
      </c>
      <c r="C275" s="13" t="str">
        <f>IF('Measures and actions'!B274:B274="","",'Measures and actions'!B274:B274)</f>
        <v/>
      </c>
      <c r="D275" s="71" t="str">
        <f>IF('Measures and actions'!D274="","",'Measures and actions'!D274)</f>
        <v/>
      </c>
      <c r="F275" s="71" t="str">
        <f>IF('Measures and actions'!E274="","",'Measures and actions'!E274)</f>
        <v/>
      </c>
    </row>
    <row r="276" spans="2:6" ht="44.5" customHeight="1">
      <c r="B276" s="22" t="str">
        <f>IF('Measures and actions'!A275="","",'Measures and actions'!A275)</f>
        <v/>
      </c>
      <c r="C276" s="13" t="str">
        <f>IF('Measures and actions'!B275:B275="","",'Measures and actions'!B275:B275)</f>
        <v/>
      </c>
      <c r="D276" s="71" t="str">
        <f>IF('Measures and actions'!D275="","",'Measures and actions'!D275)</f>
        <v/>
      </c>
      <c r="F276" s="71" t="str">
        <f>IF('Measures and actions'!E275="","",'Measures and actions'!E275)</f>
        <v/>
      </c>
    </row>
    <row r="277" spans="2:6" ht="44.5" customHeight="1">
      <c r="B277" s="22" t="str">
        <f>IF('Measures and actions'!A276="","",'Measures and actions'!A276)</f>
        <v/>
      </c>
      <c r="C277" s="13" t="str">
        <f>IF('Measures and actions'!B276:B276="","",'Measures and actions'!B276:B276)</f>
        <v/>
      </c>
      <c r="D277" s="71" t="str">
        <f>IF('Measures and actions'!D276="","",'Measures and actions'!D276)</f>
        <v/>
      </c>
      <c r="F277" s="71" t="str">
        <f>IF('Measures and actions'!E276="","",'Measures and actions'!E276)</f>
        <v/>
      </c>
    </row>
    <row r="278" spans="2:6" ht="44.5" customHeight="1">
      <c r="B278" s="22" t="str">
        <f>IF('Measures and actions'!A277="","",'Measures and actions'!A277)</f>
        <v/>
      </c>
      <c r="C278" s="13" t="str">
        <f>IF('Measures and actions'!B277:B277="","",'Measures and actions'!B277:B277)</f>
        <v/>
      </c>
      <c r="D278" s="71" t="str">
        <f>IF('Measures and actions'!D277="","",'Measures and actions'!D277)</f>
        <v/>
      </c>
      <c r="F278" s="71" t="str">
        <f>IF('Measures and actions'!E277="","",'Measures and actions'!E277)</f>
        <v/>
      </c>
    </row>
    <row r="279" spans="2:6" ht="44.5" customHeight="1">
      <c r="B279" s="22" t="str">
        <f>IF('Measures and actions'!A278="","",'Measures and actions'!A278)</f>
        <v/>
      </c>
      <c r="C279" s="13" t="str">
        <f>IF('Measures and actions'!B278:B278="","",'Measures and actions'!B278:B278)</f>
        <v/>
      </c>
      <c r="D279" s="71" t="str">
        <f>IF('Measures and actions'!D278="","",'Measures and actions'!D278)</f>
        <v/>
      </c>
      <c r="F279" s="71" t="str">
        <f>IF('Measures and actions'!E278="","",'Measures and actions'!E278)</f>
        <v/>
      </c>
    </row>
    <row r="280" spans="2:6" ht="44.5" customHeight="1">
      <c r="B280" s="22" t="str">
        <f>IF('Measures and actions'!A279="","",'Measures and actions'!A279)</f>
        <v/>
      </c>
      <c r="C280" s="13" t="str">
        <f>IF('Measures and actions'!B279:B279="","",'Measures and actions'!B279:B279)</f>
        <v/>
      </c>
      <c r="D280" s="71" t="str">
        <f>IF('Measures and actions'!D279="","",'Measures and actions'!D279)</f>
        <v/>
      </c>
      <c r="F280" s="71" t="str">
        <f>IF('Measures and actions'!E279="","",'Measures and actions'!E279)</f>
        <v/>
      </c>
    </row>
    <row r="281" spans="2:6" ht="44.5" customHeight="1">
      <c r="B281" s="22" t="str">
        <f>IF('Measures and actions'!A280="","",'Measures and actions'!A280)</f>
        <v/>
      </c>
      <c r="C281" s="13" t="str">
        <f>IF('Measures and actions'!B280:B280="","",'Measures and actions'!B280:B280)</f>
        <v/>
      </c>
      <c r="D281" s="71" t="str">
        <f>IF('Measures and actions'!D280="","",'Measures and actions'!D280)</f>
        <v/>
      </c>
      <c r="F281" s="71" t="str">
        <f>IF('Measures and actions'!E280="","",'Measures and actions'!E280)</f>
        <v/>
      </c>
    </row>
    <row r="282" spans="2:6" ht="44.5" customHeight="1">
      <c r="B282" s="22" t="str">
        <f>IF('Measures and actions'!A281="","",'Measures and actions'!A281)</f>
        <v/>
      </c>
      <c r="C282" s="13" t="str">
        <f>IF('Measures and actions'!B281:B281="","",'Measures and actions'!B281:B281)</f>
        <v/>
      </c>
      <c r="D282" s="71" t="str">
        <f>IF('Measures and actions'!D281="","",'Measures and actions'!D281)</f>
        <v/>
      </c>
      <c r="F282" s="71" t="str">
        <f>IF('Measures and actions'!E281="","",'Measures and actions'!E281)</f>
        <v/>
      </c>
    </row>
    <row r="283" spans="2:6" ht="44.5" customHeight="1">
      <c r="B283" s="22" t="str">
        <f>IF('Measures and actions'!A282="","",'Measures and actions'!A282)</f>
        <v/>
      </c>
      <c r="C283" s="13" t="str">
        <f>IF('Measures and actions'!B282:B282="","",'Measures and actions'!B282:B282)</f>
        <v/>
      </c>
      <c r="D283" s="71" t="str">
        <f>IF('Measures and actions'!D282="","",'Measures and actions'!D282)</f>
        <v/>
      </c>
      <c r="F283" s="71" t="str">
        <f>IF('Measures and actions'!E282="","",'Measures and actions'!E282)</f>
        <v/>
      </c>
    </row>
    <row r="284" spans="2:6" ht="44.5" customHeight="1">
      <c r="B284" s="22" t="str">
        <f>IF('Measures and actions'!A283="","",'Measures and actions'!A283)</f>
        <v/>
      </c>
      <c r="C284" s="13" t="str">
        <f>IF('Measures and actions'!B283:B283="","",'Measures and actions'!B283:B283)</f>
        <v/>
      </c>
      <c r="D284" s="71" t="str">
        <f>IF('Measures and actions'!D283="","",'Measures and actions'!D283)</f>
        <v/>
      </c>
      <c r="F284" s="71" t="str">
        <f>IF('Measures and actions'!E283="","",'Measures and actions'!E283)</f>
        <v/>
      </c>
    </row>
    <row r="285" spans="2:6" ht="44.5" customHeight="1">
      <c r="B285" s="22" t="str">
        <f>IF('Measures and actions'!A284="","",'Measures and actions'!A284)</f>
        <v/>
      </c>
      <c r="C285" s="13" t="str">
        <f>IF('Measures and actions'!B284:B284="","",'Measures and actions'!B284:B284)</f>
        <v/>
      </c>
      <c r="D285" s="71" t="str">
        <f>IF('Measures and actions'!D284="","",'Measures and actions'!D284)</f>
        <v/>
      </c>
      <c r="F285" s="71" t="str">
        <f>IF('Measures and actions'!E284="","",'Measures and actions'!E284)</f>
        <v/>
      </c>
    </row>
    <row r="286" spans="2:6" ht="44.5" customHeight="1">
      <c r="B286" s="22" t="str">
        <f>IF('Measures and actions'!A285="","",'Measures and actions'!A285)</f>
        <v/>
      </c>
      <c r="C286" s="13" t="str">
        <f>IF('Measures and actions'!B285:B285="","",'Measures and actions'!B285:B285)</f>
        <v/>
      </c>
      <c r="D286" s="71" t="str">
        <f>IF('Measures and actions'!D285="","",'Measures and actions'!D285)</f>
        <v/>
      </c>
      <c r="F286" s="71" t="str">
        <f>IF('Measures and actions'!E285="","",'Measures and actions'!E285)</f>
        <v/>
      </c>
    </row>
    <row r="287" spans="2:6" ht="44.5" customHeight="1">
      <c r="B287" s="22" t="str">
        <f>IF('Measures and actions'!A286="","",'Measures and actions'!A286)</f>
        <v/>
      </c>
      <c r="C287" s="13" t="str">
        <f>IF('Measures and actions'!B286:B286="","",'Measures and actions'!B286:B286)</f>
        <v/>
      </c>
      <c r="D287" s="71" t="str">
        <f>IF('Measures and actions'!D286="","",'Measures and actions'!D286)</f>
        <v/>
      </c>
      <c r="F287" s="71" t="str">
        <f>IF('Measures and actions'!E286="","",'Measures and actions'!E286)</f>
        <v/>
      </c>
    </row>
    <row r="288" spans="2:6" ht="44.5" customHeight="1">
      <c r="B288" s="22" t="str">
        <f>IF('Measures and actions'!A287="","",'Measures and actions'!A287)</f>
        <v/>
      </c>
      <c r="C288" s="13" t="str">
        <f>IF('Measures and actions'!B287:B287="","",'Measures and actions'!B287:B287)</f>
        <v/>
      </c>
      <c r="D288" s="71" t="str">
        <f>IF('Measures and actions'!D287="","",'Measures and actions'!D287)</f>
        <v/>
      </c>
      <c r="F288" s="71" t="str">
        <f>IF('Measures and actions'!E287="","",'Measures and actions'!E287)</f>
        <v/>
      </c>
    </row>
    <row r="289" spans="2:6" ht="44.5" customHeight="1">
      <c r="B289" s="22" t="str">
        <f>IF('Measures and actions'!A288="","",'Measures and actions'!A288)</f>
        <v/>
      </c>
      <c r="C289" s="13" t="str">
        <f>IF('Measures and actions'!B288:B288="","",'Measures and actions'!B288:B288)</f>
        <v/>
      </c>
      <c r="D289" s="71" t="str">
        <f>IF('Measures and actions'!D288="","",'Measures and actions'!D288)</f>
        <v/>
      </c>
      <c r="F289" s="71" t="str">
        <f>IF('Measures and actions'!E288="","",'Measures and actions'!E288)</f>
        <v/>
      </c>
    </row>
    <row r="290" spans="2:6" ht="44.5" customHeight="1">
      <c r="B290" s="22" t="str">
        <f>IF('Measures and actions'!A289="","",'Measures and actions'!A289)</f>
        <v/>
      </c>
      <c r="C290" s="13" t="str">
        <f>IF('Measures and actions'!B289:B289="","",'Measures and actions'!B289:B289)</f>
        <v/>
      </c>
      <c r="D290" s="71" t="str">
        <f>IF('Measures and actions'!D289="","",'Measures and actions'!D289)</f>
        <v/>
      </c>
      <c r="F290" s="71" t="str">
        <f>IF('Measures and actions'!E289="","",'Measures and actions'!E289)</f>
        <v/>
      </c>
    </row>
    <row r="291" spans="2:6" ht="44.5" customHeight="1">
      <c r="B291" s="22" t="str">
        <f>IF('Measures and actions'!A290="","",'Measures and actions'!A290)</f>
        <v/>
      </c>
      <c r="C291" s="13" t="str">
        <f>IF('Measures and actions'!B290:B290="","",'Measures and actions'!B290:B290)</f>
        <v/>
      </c>
      <c r="D291" s="71" t="str">
        <f>IF('Measures and actions'!D290="","",'Measures and actions'!D290)</f>
        <v/>
      </c>
      <c r="F291" s="71" t="str">
        <f>IF('Measures and actions'!E290="","",'Measures and actions'!E290)</f>
        <v/>
      </c>
    </row>
    <row r="292" spans="2:6" ht="44.5" customHeight="1">
      <c r="B292" s="22" t="str">
        <f>IF('Measures and actions'!A291="","",'Measures and actions'!A291)</f>
        <v/>
      </c>
      <c r="C292" s="13" t="str">
        <f>IF('Measures and actions'!B291:B291="","",'Measures and actions'!B291:B291)</f>
        <v/>
      </c>
      <c r="D292" s="71" t="str">
        <f>IF('Measures and actions'!D291="","",'Measures and actions'!D291)</f>
        <v/>
      </c>
      <c r="F292" s="71" t="str">
        <f>IF('Measures and actions'!E291="","",'Measures and actions'!E291)</f>
        <v/>
      </c>
    </row>
    <row r="293" spans="2:6" ht="44.5" customHeight="1">
      <c r="B293" s="22" t="str">
        <f>IF('Measures and actions'!A292="","",'Measures and actions'!A292)</f>
        <v/>
      </c>
      <c r="C293" s="13" t="str">
        <f>IF('Measures and actions'!B292:B292="","",'Measures and actions'!B292:B292)</f>
        <v/>
      </c>
      <c r="D293" s="71" t="str">
        <f>IF('Measures and actions'!D292="","",'Measures and actions'!D292)</f>
        <v/>
      </c>
      <c r="F293" s="71" t="str">
        <f>IF('Measures and actions'!E292="","",'Measures and actions'!E292)</f>
        <v/>
      </c>
    </row>
    <row r="294" spans="2:6" ht="44.5" customHeight="1">
      <c r="B294" s="22" t="str">
        <f>IF('Measures and actions'!A293="","",'Measures and actions'!A293)</f>
        <v/>
      </c>
      <c r="C294" s="13" t="str">
        <f>IF('Measures and actions'!B293:B293="","",'Measures and actions'!B293:B293)</f>
        <v/>
      </c>
      <c r="D294" s="71" t="str">
        <f>IF('Measures and actions'!D293="","",'Measures and actions'!D293)</f>
        <v/>
      </c>
      <c r="F294" s="71" t="str">
        <f>IF('Measures and actions'!E293="","",'Measures and actions'!E293)</f>
        <v/>
      </c>
    </row>
    <row r="295" spans="2:6" ht="44.5" customHeight="1">
      <c r="B295" s="22" t="str">
        <f>IF('Measures and actions'!A294="","",'Measures and actions'!A294)</f>
        <v/>
      </c>
      <c r="C295" s="13" t="str">
        <f>IF('Measures and actions'!B294:B294="","",'Measures and actions'!B294:B294)</f>
        <v/>
      </c>
      <c r="D295" s="71" t="str">
        <f>IF('Measures and actions'!D294="","",'Measures and actions'!D294)</f>
        <v/>
      </c>
      <c r="F295" s="71" t="str">
        <f>IF('Measures and actions'!E294="","",'Measures and actions'!E294)</f>
        <v/>
      </c>
    </row>
    <row r="296" spans="2:6" ht="44.5" customHeight="1">
      <c r="B296" s="22" t="str">
        <f>IF('Measures and actions'!A295="","",'Measures and actions'!A295)</f>
        <v/>
      </c>
      <c r="C296" s="13" t="str">
        <f>IF('Measures and actions'!B295:B295="","",'Measures and actions'!B295:B295)</f>
        <v/>
      </c>
      <c r="D296" s="71" t="str">
        <f>IF('Measures and actions'!D295="","",'Measures and actions'!D295)</f>
        <v/>
      </c>
      <c r="F296" s="71" t="str">
        <f>IF('Measures and actions'!E295="","",'Measures and actions'!E295)</f>
        <v/>
      </c>
    </row>
    <row r="297" spans="2:6" ht="44.5" customHeight="1">
      <c r="B297" s="22" t="str">
        <f>IF('Measures and actions'!A296="","",'Measures and actions'!A296)</f>
        <v/>
      </c>
      <c r="C297" s="13" t="str">
        <f>IF('Measures and actions'!B296:B296="","",'Measures and actions'!B296:B296)</f>
        <v/>
      </c>
      <c r="D297" s="71" t="str">
        <f>IF('Measures and actions'!D296="","",'Measures and actions'!D296)</f>
        <v/>
      </c>
      <c r="F297" s="71" t="str">
        <f>IF('Measures and actions'!E296="","",'Measures and actions'!E296)</f>
        <v/>
      </c>
    </row>
    <row r="298" spans="2:6" ht="44.5" customHeight="1">
      <c r="B298" s="22" t="str">
        <f>IF('Measures and actions'!A297="","",'Measures and actions'!A297)</f>
        <v/>
      </c>
      <c r="C298" s="13" t="str">
        <f>IF('Measures and actions'!B297:B297="","",'Measures and actions'!B297:B297)</f>
        <v/>
      </c>
      <c r="D298" s="71" t="str">
        <f>IF('Measures and actions'!D297="","",'Measures and actions'!D297)</f>
        <v/>
      </c>
      <c r="F298" s="71" t="str">
        <f>IF('Measures and actions'!E297="","",'Measures and actions'!E297)</f>
        <v/>
      </c>
    </row>
    <row r="299" spans="2:6" ht="44.5" customHeight="1">
      <c r="B299" s="22" t="str">
        <f>IF('Measures and actions'!A298="","",'Measures and actions'!A298)</f>
        <v/>
      </c>
      <c r="C299" s="13" t="str">
        <f>IF('Measures and actions'!B298:B298="","",'Measures and actions'!B298:B298)</f>
        <v/>
      </c>
      <c r="D299" s="71" t="str">
        <f>IF('Measures and actions'!D298="","",'Measures and actions'!D298)</f>
        <v/>
      </c>
      <c r="F299" s="71" t="str">
        <f>IF('Measures and actions'!E298="","",'Measures and actions'!E298)</f>
        <v/>
      </c>
    </row>
    <row r="300" spans="2:6" ht="44.5" customHeight="1">
      <c r="B300" s="22" t="str">
        <f>IF('Measures and actions'!A299="","",'Measures and actions'!A299)</f>
        <v/>
      </c>
      <c r="C300" s="13" t="str">
        <f>IF('Measures and actions'!B299:B299="","",'Measures and actions'!B299:B299)</f>
        <v/>
      </c>
      <c r="D300" s="71" t="str">
        <f>IF('Measures and actions'!D299="","",'Measures and actions'!D299)</f>
        <v/>
      </c>
      <c r="F300" s="71" t="str">
        <f>IF('Measures and actions'!E299="","",'Measures and actions'!E299)</f>
        <v/>
      </c>
    </row>
    <row r="301" spans="2:6" ht="44.5" customHeight="1">
      <c r="B301" s="22" t="str">
        <f>IF('Measures and actions'!A300="","",'Measures and actions'!A300)</f>
        <v/>
      </c>
      <c r="C301" s="13" t="str">
        <f>IF('Measures and actions'!B300:B300="","",'Measures and actions'!B300:B300)</f>
        <v/>
      </c>
      <c r="D301" s="71" t="str">
        <f>IF('Measures and actions'!D300="","",'Measures and actions'!D300)</f>
        <v/>
      </c>
      <c r="F301" s="71" t="str">
        <f>IF('Measures and actions'!E300="","",'Measures and actions'!E300)</f>
        <v/>
      </c>
    </row>
    <row r="302" spans="2:6" ht="44.5" customHeight="1">
      <c r="B302" s="22" t="str">
        <f>IF('Measures and actions'!A301="","",'Measures and actions'!A301)</f>
        <v/>
      </c>
      <c r="C302" s="13" t="str">
        <f>IF('Measures and actions'!B301:B301="","",'Measures and actions'!B301:B301)</f>
        <v/>
      </c>
      <c r="D302" s="71" t="str">
        <f>IF('Measures and actions'!D301="","",'Measures and actions'!D301)</f>
        <v/>
      </c>
      <c r="F302" s="71" t="str">
        <f>IF('Measures and actions'!E301="","",'Measures and actions'!E301)</f>
        <v/>
      </c>
    </row>
    <row r="303" spans="2:6" ht="44.5" customHeight="1">
      <c r="B303" s="22" t="str">
        <f>IF('Measures and actions'!A302="","",'Measures and actions'!A302)</f>
        <v/>
      </c>
      <c r="C303" s="13" t="str">
        <f>IF('Measures and actions'!B302:B302="","",'Measures and actions'!B302:B302)</f>
        <v/>
      </c>
      <c r="D303" s="71" t="str">
        <f>IF('Measures and actions'!D302="","",'Measures and actions'!D302)</f>
        <v/>
      </c>
      <c r="F303" s="71" t="str">
        <f>IF('Measures and actions'!E302="","",'Measures and actions'!E302)</f>
        <v/>
      </c>
    </row>
    <row r="304" spans="2:6" ht="44.5" customHeight="1">
      <c r="B304" s="22" t="str">
        <f>IF('Measures and actions'!A303="","",'Measures and actions'!A303)</f>
        <v/>
      </c>
      <c r="C304" s="13" t="str">
        <f>IF('Measures and actions'!B303:B303="","",'Measures and actions'!B303:B303)</f>
        <v/>
      </c>
      <c r="D304" s="71" t="str">
        <f>IF('Measures and actions'!D303="","",'Measures and actions'!D303)</f>
        <v/>
      </c>
      <c r="F304" s="71" t="str">
        <f>IF('Measures and actions'!E303="","",'Measures and actions'!E303)</f>
        <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E0BF499-AC68-4FA2-A517-AE340BBCCC91}">
          <x14:formula1>
            <xm:f>'Drop down data'!$E$57:$E$111</xm:f>
          </x14:formula1>
          <xm:sqref>E5:E160 G5:G174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14391-71E9-4F76-AE32-0ABD240213DE}">
  <dimension ref="B1:H304"/>
  <sheetViews>
    <sheetView zoomScaleNormal="100" workbookViewId="0">
      <pane xSplit="3" ySplit="4" topLeftCell="D5" activePane="bottomRight" state="frozen"/>
      <selection pane="topRight" activeCell="D1" sqref="D1"/>
      <selection pane="bottomLeft" activeCell="A5" sqref="A5"/>
      <selection pane="bottomRight" activeCell="F5" sqref="F5"/>
    </sheetView>
  </sheetViews>
  <sheetFormatPr defaultColWidth="8.83984375" defaultRowHeight="14.4"/>
  <cols>
    <col min="1" max="1" width="4.3125" customWidth="1"/>
    <col min="2" max="2" width="9.47265625" customWidth="1"/>
    <col min="3" max="3" width="68" customWidth="1"/>
    <col min="4" max="4" width="56.3125" style="1" customWidth="1"/>
    <col min="5" max="5" width="16.47265625" style="22" customWidth="1"/>
    <col min="6" max="6" width="21.83984375" style="13" customWidth="1"/>
    <col min="7" max="7" width="27.68359375" customWidth="1"/>
    <col min="8" max="8" width="25.68359375" customWidth="1"/>
    <col min="9" max="10" width="20.3125" customWidth="1"/>
  </cols>
  <sheetData>
    <row r="1" spans="2:8" ht="27.25" customHeight="1" thickBot="1">
      <c r="C1" s="44" t="s">
        <v>49</v>
      </c>
      <c r="D1" s="42"/>
      <c r="E1" s="23"/>
    </row>
    <row r="2" spans="2:8" s="33" customFormat="1" ht="75.55" customHeight="1" thickBot="1">
      <c r="C2" s="50" t="s">
        <v>68</v>
      </c>
      <c r="D2" s="75" t="s">
        <v>670</v>
      </c>
      <c r="E2" s="74" t="s">
        <v>94</v>
      </c>
      <c r="F2" s="74" t="s">
        <v>95</v>
      </c>
      <c r="G2" s="74" t="s">
        <v>96</v>
      </c>
      <c r="H2" s="74" t="s">
        <v>104</v>
      </c>
    </row>
    <row r="3" spans="2:8" ht="14.7" thickBot="1"/>
    <row r="4" spans="2:8" ht="29.05" customHeight="1" thickBot="1">
      <c r="B4" s="3" t="s">
        <v>7</v>
      </c>
      <c r="C4" s="43" t="s">
        <v>8</v>
      </c>
      <c r="D4" s="3" t="s">
        <v>50</v>
      </c>
      <c r="E4" s="3" t="s">
        <v>20</v>
      </c>
      <c r="F4" s="3" t="s">
        <v>669</v>
      </c>
      <c r="G4" s="3" t="s">
        <v>19</v>
      </c>
      <c r="H4" s="3" t="s">
        <v>103</v>
      </c>
    </row>
    <row r="5" spans="2:8" ht="44.5" customHeight="1">
      <c r="B5" s="22">
        <v>1</v>
      </c>
      <c r="C5" s="13"/>
      <c r="D5" s="22"/>
    </row>
    <row r="6" spans="2:8" ht="44.5" customHeight="1">
      <c r="B6" s="22">
        <v>2</v>
      </c>
      <c r="C6" s="13"/>
      <c r="D6" s="22"/>
    </row>
    <row r="7" spans="2:8" ht="44.5" customHeight="1">
      <c r="B7" s="22">
        <v>3</v>
      </c>
      <c r="C7" s="13"/>
      <c r="D7" s="22"/>
    </row>
    <row r="8" spans="2:8" ht="44.5" customHeight="1">
      <c r="B8" s="22"/>
      <c r="C8" s="13"/>
      <c r="D8" s="22"/>
    </row>
    <row r="9" spans="2:8" ht="44.5" customHeight="1">
      <c r="B9" s="22"/>
      <c r="C9" s="13"/>
      <c r="D9" s="22"/>
    </row>
    <row r="10" spans="2:8" ht="44.5" customHeight="1">
      <c r="B10" s="22"/>
      <c r="C10" s="13"/>
      <c r="D10" s="22"/>
    </row>
    <row r="11" spans="2:8" ht="44.5" customHeight="1">
      <c r="B11" s="22"/>
      <c r="C11" s="13"/>
      <c r="D11" s="22"/>
    </row>
    <row r="12" spans="2:8" ht="44.5" customHeight="1">
      <c r="B12" s="22"/>
      <c r="C12" s="13"/>
      <c r="D12" s="22"/>
    </row>
    <row r="13" spans="2:8" ht="44.5" customHeight="1">
      <c r="B13" s="22"/>
      <c r="C13" s="13"/>
      <c r="D13" s="22"/>
    </row>
    <row r="14" spans="2:8" ht="44.5" customHeight="1">
      <c r="B14" s="22"/>
      <c r="C14" s="13"/>
      <c r="D14" s="22"/>
    </row>
    <row r="15" spans="2:8" ht="44.5" customHeight="1">
      <c r="B15" s="22"/>
      <c r="C15" s="13"/>
      <c r="D15" s="22"/>
    </row>
    <row r="16" spans="2:8" ht="44.5" customHeight="1">
      <c r="B16" s="22"/>
      <c r="C16" s="13"/>
      <c r="D16" s="22"/>
    </row>
    <row r="17" spans="2:4" ht="44.5" customHeight="1">
      <c r="B17" s="22"/>
      <c r="C17" s="13"/>
      <c r="D17" s="22"/>
    </row>
    <row r="18" spans="2:4" ht="44.5" customHeight="1">
      <c r="B18" s="22"/>
      <c r="C18" s="13"/>
      <c r="D18" s="22"/>
    </row>
    <row r="19" spans="2:4" ht="44.5" customHeight="1">
      <c r="B19" s="22"/>
      <c r="C19" s="13"/>
      <c r="D19" s="22"/>
    </row>
    <row r="20" spans="2:4" ht="44.5" customHeight="1">
      <c r="B20" s="22"/>
      <c r="C20" s="13"/>
      <c r="D20" s="22"/>
    </row>
    <row r="21" spans="2:4" ht="44.5" customHeight="1">
      <c r="B21" s="22"/>
      <c r="C21" s="13"/>
      <c r="D21" s="22"/>
    </row>
    <row r="22" spans="2:4" ht="44.5" customHeight="1">
      <c r="B22" s="22"/>
      <c r="C22" s="13"/>
      <c r="D22" s="22"/>
    </row>
    <row r="23" spans="2:4" ht="44.5" customHeight="1">
      <c r="B23" s="22"/>
      <c r="C23" s="13"/>
      <c r="D23" s="22"/>
    </row>
    <row r="24" spans="2:4" ht="44.5" customHeight="1">
      <c r="B24" s="22"/>
      <c r="C24" s="13"/>
      <c r="D24" s="22"/>
    </row>
    <row r="25" spans="2:4" ht="44.5" customHeight="1">
      <c r="B25" s="22"/>
      <c r="C25" s="13"/>
      <c r="D25" s="22"/>
    </row>
    <row r="26" spans="2:4" ht="44.5" customHeight="1">
      <c r="B26" s="22"/>
      <c r="C26" s="13"/>
      <c r="D26" s="22"/>
    </row>
    <row r="27" spans="2:4" ht="44.5" customHeight="1">
      <c r="B27" s="22"/>
      <c r="C27" s="13"/>
      <c r="D27" s="22"/>
    </row>
    <row r="28" spans="2:4" ht="44.5" customHeight="1">
      <c r="B28" s="22"/>
      <c r="C28" s="13"/>
      <c r="D28" s="22"/>
    </row>
    <row r="29" spans="2:4" ht="44.5" customHeight="1">
      <c r="B29" s="22"/>
      <c r="C29" s="13"/>
      <c r="D29" s="22"/>
    </row>
    <row r="30" spans="2:4" ht="44.5" customHeight="1">
      <c r="B30" s="22"/>
      <c r="C30" s="13"/>
      <c r="D30" s="22"/>
    </row>
    <row r="31" spans="2:4" ht="44.5" customHeight="1">
      <c r="B31" s="22"/>
      <c r="C31" s="13"/>
      <c r="D31" s="22"/>
    </row>
    <row r="32" spans="2:4" ht="44.5" customHeight="1">
      <c r="B32" s="22"/>
      <c r="C32" s="13"/>
      <c r="D32" s="22"/>
    </row>
    <row r="33" spans="2:4" ht="44.5" customHeight="1">
      <c r="B33" s="22"/>
      <c r="C33" s="13"/>
      <c r="D33" s="22"/>
    </row>
    <row r="34" spans="2:4" ht="44.5" customHeight="1">
      <c r="B34" s="22"/>
      <c r="C34" s="13"/>
      <c r="D34" s="22"/>
    </row>
    <row r="35" spans="2:4" ht="44.5" customHeight="1">
      <c r="B35" s="22"/>
      <c r="C35" s="13"/>
      <c r="D35" s="22"/>
    </row>
    <row r="36" spans="2:4" ht="44.5" customHeight="1">
      <c r="B36" s="22"/>
      <c r="C36" s="13"/>
      <c r="D36" s="22"/>
    </row>
    <row r="37" spans="2:4" ht="44.5" customHeight="1">
      <c r="B37" s="22"/>
      <c r="C37" s="13"/>
      <c r="D37" s="22"/>
    </row>
    <row r="38" spans="2:4" ht="44.5" customHeight="1">
      <c r="B38" s="22"/>
      <c r="C38" s="13"/>
      <c r="D38" s="22"/>
    </row>
    <row r="39" spans="2:4" ht="44.5" customHeight="1">
      <c r="B39" s="22"/>
      <c r="C39" s="13"/>
      <c r="D39" s="22"/>
    </row>
    <row r="40" spans="2:4" ht="44.5" customHeight="1">
      <c r="B40" s="22"/>
      <c r="C40" s="13"/>
      <c r="D40" s="22"/>
    </row>
    <row r="41" spans="2:4" ht="44.5" customHeight="1">
      <c r="B41" s="22"/>
      <c r="C41" s="13"/>
      <c r="D41" s="22"/>
    </row>
    <row r="42" spans="2:4" ht="44.5" customHeight="1">
      <c r="B42" s="22"/>
      <c r="C42" s="13"/>
      <c r="D42" s="22"/>
    </row>
    <row r="43" spans="2:4" ht="44.5" customHeight="1">
      <c r="B43" s="22"/>
      <c r="C43" s="13"/>
      <c r="D43" s="22"/>
    </row>
    <row r="44" spans="2:4" ht="44.5" customHeight="1">
      <c r="B44" s="22"/>
      <c r="C44" s="13"/>
      <c r="D44" s="22"/>
    </row>
    <row r="45" spans="2:4" ht="44.5" customHeight="1">
      <c r="B45" s="22"/>
      <c r="C45" s="13"/>
      <c r="D45" s="22"/>
    </row>
    <row r="46" spans="2:4" ht="44.5" customHeight="1">
      <c r="B46" s="22"/>
      <c r="C46" s="13"/>
      <c r="D46" s="22"/>
    </row>
    <row r="47" spans="2:4" ht="44.5" customHeight="1">
      <c r="B47" s="22"/>
      <c r="C47" s="13"/>
      <c r="D47" s="22"/>
    </row>
    <row r="48" spans="2:4" ht="44.5" customHeight="1">
      <c r="B48" s="22"/>
      <c r="C48" s="13"/>
      <c r="D48" s="22"/>
    </row>
    <row r="49" spans="2:4" ht="44.5" customHeight="1">
      <c r="B49" s="22"/>
      <c r="C49" s="13"/>
      <c r="D49" s="22"/>
    </row>
    <row r="50" spans="2:4" ht="44.5" customHeight="1">
      <c r="B50" s="22"/>
      <c r="C50" s="13"/>
      <c r="D50" s="22"/>
    </row>
    <row r="51" spans="2:4" ht="44.5" customHeight="1">
      <c r="B51" s="22"/>
      <c r="C51" s="13"/>
      <c r="D51" s="22"/>
    </row>
    <row r="52" spans="2:4" ht="44.5" customHeight="1">
      <c r="B52" s="22"/>
      <c r="C52" s="13"/>
      <c r="D52" s="22"/>
    </row>
    <row r="53" spans="2:4" ht="44.5" customHeight="1">
      <c r="B53" s="22"/>
      <c r="C53" s="13"/>
      <c r="D53" s="22"/>
    </row>
    <row r="54" spans="2:4" ht="44.5" customHeight="1">
      <c r="B54" s="22"/>
      <c r="C54" s="13"/>
      <c r="D54" s="22"/>
    </row>
    <row r="55" spans="2:4" ht="44.5" customHeight="1">
      <c r="B55" s="22"/>
      <c r="C55" s="13"/>
      <c r="D55" s="22"/>
    </row>
    <row r="56" spans="2:4" ht="44.5" customHeight="1">
      <c r="B56" s="22"/>
      <c r="C56" s="13"/>
      <c r="D56" s="22"/>
    </row>
    <row r="57" spans="2:4" ht="44.5" customHeight="1">
      <c r="B57" s="22"/>
      <c r="C57" s="13"/>
      <c r="D57" s="22"/>
    </row>
    <row r="58" spans="2:4" ht="44.5" customHeight="1">
      <c r="B58" s="22"/>
      <c r="C58" s="13"/>
      <c r="D58" s="22"/>
    </row>
    <row r="59" spans="2:4" ht="44.5" customHeight="1">
      <c r="B59" s="22"/>
      <c r="C59" s="13"/>
      <c r="D59" s="22"/>
    </row>
    <row r="60" spans="2:4" ht="44.5" customHeight="1">
      <c r="B60" s="22"/>
      <c r="C60" s="13"/>
      <c r="D60" s="22"/>
    </row>
    <row r="61" spans="2:4" ht="44.5" customHeight="1">
      <c r="B61" s="22"/>
      <c r="C61" s="13"/>
      <c r="D61" s="22"/>
    </row>
    <row r="62" spans="2:4" ht="44.5" customHeight="1">
      <c r="B62" s="22"/>
      <c r="C62" s="13"/>
      <c r="D62" s="22"/>
    </row>
    <row r="63" spans="2:4" ht="44.5" customHeight="1">
      <c r="B63" s="22"/>
      <c r="C63" s="13"/>
      <c r="D63" s="22"/>
    </row>
    <row r="64" spans="2:4" ht="44.5" customHeight="1">
      <c r="B64" s="22"/>
      <c r="C64" s="13"/>
      <c r="D64" s="22"/>
    </row>
    <row r="65" spans="2:4" ht="44.5" customHeight="1">
      <c r="B65" s="22"/>
      <c r="C65" s="13"/>
      <c r="D65" s="22"/>
    </row>
    <row r="66" spans="2:4" ht="44.5" customHeight="1">
      <c r="B66" s="22"/>
      <c r="C66" s="13"/>
      <c r="D66" s="22"/>
    </row>
    <row r="67" spans="2:4" ht="44.5" customHeight="1">
      <c r="B67" s="22"/>
      <c r="C67" s="13"/>
      <c r="D67" s="22"/>
    </row>
    <row r="68" spans="2:4" ht="44.5" customHeight="1">
      <c r="B68" s="22"/>
      <c r="C68" s="13"/>
      <c r="D68" s="22"/>
    </row>
    <row r="69" spans="2:4" ht="44.5" customHeight="1">
      <c r="B69" s="22"/>
      <c r="C69" s="13"/>
      <c r="D69" s="22"/>
    </row>
    <row r="70" spans="2:4" ht="44.5" customHeight="1">
      <c r="B70" s="22"/>
      <c r="C70" s="13"/>
      <c r="D70" s="22"/>
    </row>
    <row r="71" spans="2:4" ht="44.5" customHeight="1">
      <c r="B71" s="22"/>
      <c r="C71" s="13"/>
      <c r="D71" s="22"/>
    </row>
    <row r="72" spans="2:4" ht="44.5" customHeight="1">
      <c r="B72" s="22"/>
      <c r="C72" s="13"/>
      <c r="D72" s="22"/>
    </row>
    <row r="73" spans="2:4" ht="44.5" customHeight="1">
      <c r="B73" s="22"/>
      <c r="C73" s="13"/>
      <c r="D73" s="22"/>
    </row>
    <row r="74" spans="2:4" ht="44.5" customHeight="1">
      <c r="B74" s="22"/>
      <c r="C74" s="13"/>
      <c r="D74" s="22"/>
    </row>
    <row r="75" spans="2:4" ht="44.5" customHeight="1">
      <c r="B75" s="22"/>
      <c r="C75" s="13"/>
      <c r="D75" s="22"/>
    </row>
    <row r="76" spans="2:4" ht="44.5" customHeight="1">
      <c r="B76" s="22"/>
      <c r="C76" s="13"/>
      <c r="D76" s="22"/>
    </row>
    <row r="77" spans="2:4" ht="44.5" customHeight="1">
      <c r="B77" s="22"/>
      <c r="C77" s="13"/>
      <c r="D77" s="22"/>
    </row>
    <row r="78" spans="2:4" ht="44.5" customHeight="1">
      <c r="B78" s="22"/>
      <c r="C78" s="13"/>
      <c r="D78" s="22"/>
    </row>
    <row r="79" spans="2:4" ht="44.5" customHeight="1">
      <c r="B79" s="22"/>
      <c r="C79" s="13"/>
      <c r="D79" s="22"/>
    </row>
    <row r="80" spans="2:4" ht="44.5" customHeight="1">
      <c r="B80" s="22"/>
      <c r="C80" s="13"/>
      <c r="D80" s="22"/>
    </row>
    <row r="81" spans="2:4" ht="44.5" customHeight="1">
      <c r="B81" s="22"/>
      <c r="C81" s="13"/>
      <c r="D81" s="22"/>
    </row>
    <row r="82" spans="2:4" ht="44.5" customHeight="1">
      <c r="B82" s="22"/>
      <c r="C82" s="13"/>
      <c r="D82" s="22"/>
    </row>
    <row r="83" spans="2:4" ht="44.5" customHeight="1">
      <c r="B83" s="22"/>
      <c r="C83" s="13"/>
      <c r="D83" s="22"/>
    </row>
    <row r="84" spans="2:4" ht="44.5" customHeight="1">
      <c r="B84" s="22"/>
      <c r="C84" s="13"/>
      <c r="D84" s="22"/>
    </row>
    <row r="85" spans="2:4" ht="44.5" customHeight="1">
      <c r="B85" s="22"/>
      <c r="C85" s="13"/>
      <c r="D85" s="22"/>
    </row>
    <row r="86" spans="2:4" ht="44.5" customHeight="1">
      <c r="B86" s="22"/>
      <c r="C86" s="13"/>
      <c r="D86" s="22"/>
    </row>
    <row r="87" spans="2:4" ht="44.5" customHeight="1">
      <c r="B87" s="22"/>
      <c r="C87" s="13"/>
      <c r="D87" s="22"/>
    </row>
    <row r="88" spans="2:4" ht="44.5" customHeight="1">
      <c r="B88" s="22"/>
      <c r="C88" s="13"/>
      <c r="D88" s="22"/>
    </row>
    <row r="89" spans="2:4" ht="44.5" customHeight="1">
      <c r="B89" s="22"/>
      <c r="C89" s="13"/>
      <c r="D89" s="22"/>
    </row>
    <row r="90" spans="2:4" ht="44.5" customHeight="1">
      <c r="B90" s="22"/>
      <c r="C90" s="13"/>
      <c r="D90" s="22"/>
    </row>
    <row r="91" spans="2:4" ht="44.5" customHeight="1">
      <c r="B91" s="22"/>
      <c r="C91" s="13"/>
      <c r="D91" s="22"/>
    </row>
    <row r="92" spans="2:4" ht="44.5" customHeight="1">
      <c r="B92" s="22"/>
      <c r="C92" s="13"/>
      <c r="D92" s="22"/>
    </row>
    <row r="93" spans="2:4" ht="44.5" customHeight="1">
      <c r="B93" s="22"/>
      <c r="C93" s="13"/>
      <c r="D93" s="22"/>
    </row>
    <row r="94" spans="2:4" ht="44.5" customHeight="1">
      <c r="B94" s="22"/>
      <c r="C94" s="13"/>
      <c r="D94" s="22"/>
    </row>
    <row r="95" spans="2:4" ht="44.5" customHeight="1">
      <c r="B95" s="22"/>
      <c r="C95" s="13"/>
      <c r="D95" s="22"/>
    </row>
    <row r="96" spans="2:4" ht="44.5" customHeight="1">
      <c r="B96" s="22"/>
      <c r="C96" s="13"/>
      <c r="D96" s="22"/>
    </row>
    <row r="97" spans="2:4" ht="44.5" customHeight="1">
      <c r="B97" s="22"/>
      <c r="C97" s="13"/>
      <c r="D97" s="22"/>
    </row>
    <row r="98" spans="2:4" ht="44.5" customHeight="1">
      <c r="B98" s="22"/>
      <c r="C98" s="13"/>
      <c r="D98" s="22"/>
    </row>
    <row r="99" spans="2:4" ht="44.5" customHeight="1">
      <c r="B99" s="22"/>
      <c r="C99" s="13"/>
      <c r="D99" s="22"/>
    </row>
    <row r="100" spans="2:4" ht="44.5" customHeight="1">
      <c r="B100" s="22"/>
      <c r="C100" s="13"/>
      <c r="D100" s="22"/>
    </row>
    <row r="101" spans="2:4" ht="44.5" customHeight="1">
      <c r="B101" s="22"/>
      <c r="C101" s="13"/>
      <c r="D101" s="22"/>
    </row>
    <row r="102" spans="2:4" ht="44.5" customHeight="1">
      <c r="B102" s="22"/>
      <c r="C102" s="13"/>
      <c r="D102" s="22"/>
    </row>
    <row r="103" spans="2:4" ht="44.5" customHeight="1">
      <c r="B103" s="22"/>
      <c r="C103" s="13"/>
      <c r="D103" s="22"/>
    </row>
    <row r="104" spans="2:4" ht="44.5" customHeight="1">
      <c r="B104" s="22"/>
      <c r="C104" s="13"/>
      <c r="D104" s="22"/>
    </row>
    <row r="105" spans="2:4" ht="44.5" customHeight="1">
      <c r="B105" s="22"/>
      <c r="C105" s="13"/>
      <c r="D105" s="22"/>
    </row>
    <row r="106" spans="2:4" ht="44.5" customHeight="1">
      <c r="B106" s="22"/>
      <c r="C106" s="13"/>
      <c r="D106" s="22"/>
    </row>
    <row r="107" spans="2:4" ht="44.5" customHeight="1">
      <c r="B107" s="22"/>
      <c r="C107" s="13"/>
      <c r="D107" s="22"/>
    </row>
    <row r="108" spans="2:4" ht="44.5" customHeight="1">
      <c r="B108" s="22"/>
      <c r="C108" s="13"/>
      <c r="D108" s="22"/>
    </row>
    <row r="109" spans="2:4" ht="44.5" customHeight="1">
      <c r="B109" s="22"/>
      <c r="C109" s="13"/>
      <c r="D109" s="22"/>
    </row>
    <row r="110" spans="2:4" ht="44.5" customHeight="1">
      <c r="B110" s="22"/>
      <c r="C110" s="13"/>
      <c r="D110" s="22"/>
    </row>
    <row r="111" spans="2:4" ht="44.5" customHeight="1">
      <c r="B111" s="22"/>
      <c r="C111" s="13"/>
      <c r="D111" s="22"/>
    </row>
    <row r="112" spans="2:4" ht="44.5" customHeight="1">
      <c r="B112" s="22"/>
      <c r="C112" s="13"/>
      <c r="D112" s="22"/>
    </row>
    <row r="113" spans="2:4" ht="44.5" customHeight="1">
      <c r="B113" s="22"/>
      <c r="C113" s="13"/>
      <c r="D113" s="22"/>
    </row>
    <row r="114" spans="2:4" ht="44.5" customHeight="1">
      <c r="B114" s="22"/>
      <c r="C114" s="13"/>
      <c r="D114" s="22"/>
    </row>
    <row r="115" spans="2:4" ht="44.5" customHeight="1">
      <c r="B115" s="22"/>
      <c r="C115" s="13"/>
      <c r="D115" s="22"/>
    </row>
    <row r="116" spans="2:4" ht="44.5" customHeight="1">
      <c r="B116" s="22"/>
      <c r="C116" s="13"/>
      <c r="D116" s="22"/>
    </row>
    <row r="117" spans="2:4" ht="44.5" customHeight="1">
      <c r="B117" s="22"/>
      <c r="C117" s="13"/>
      <c r="D117" s="22"/>
    </row>
    <row r="118" spans="2:4" ht="44.5" customHeight="1">
      <c r="B118" s="22"/>
      <c r="C118" s="13"/>
      <c r="D118" s="22"/>
    </row>
    <row r="119" spans="2:4" ht="44.5" customHeight="1">
      <c r="B119" s="22"/>
      <c r="C119" s="13"/>
      <c r="D119" s="22"/>
    </row>
    <row r="120" spans="2:4" ht="44.5" customHeight="1">
      <c r="B120" s="22"/>
      <c r="C120" s="13"/>
      <c r="D120" s="22"/>
    </row>
    <row r="121" spans="2:4" ht="44.5" customHeight="1">
      <c r="B121" s="22"/>
      <c r="C121" s="13"/>
      <c r="D121" s="22"/>
    </row>
    <row r="122" spans="2:4" ht="44.5" customHeight="1">
      <c r="B122" s="22"/>
      <c r="C122" s="13"/>
      <c r="D122" s="22"/>
    </row>
    <row r="123" spans="2:4" ht="44.5" customHeight="1">
      <c r="B123" s="22"/>
      <c r="C123" s="13"/>
      <c r="D123" s="22"/>
    </row>
    <row r="124" spans="2:4" ht="44.5" customHeight="1">
      <c r="B124" s="22"/>
      <c r="C124" s="13"/>
      <c r="D124" s="22"/>
    </row>
    <row r="125" spans="2:4" ht="44.5" customHeight="1">
      <c r="B125" s="22"/>
      <c r="C125" s="13"/>
      <c r="D125" s="22"/>
    </row>
    <row r="126" spans="2:4" ht="44.5" customHeight="1">
      <c r="B126" s="22"/>
      <c r="C126" s="13"/>
      <c r="D126" s="22"/>
    </row>
    <row r="127" spans="2:4" ht="44.5" customHeight="1">
      <c r="B127" s="22"/>
      <c r="C127" s="13"/>
      <c r="D127" s="22"/>
    </row>
    <row r="128" spans="2:4" ht="44.5" customHeight="1">
      <c r="B128" s="22"/>
      <c r="C128" s="13"/>
      <c r="D128" s="22"/>
    </row>
    <row r="129" spans="2:4" ht="44.5" customHeight="1">
      <c r="B129" s="22"/>
      <c r="C129" s="13"/>
      <c r="D129" s="22"/>
    </row>
    <row r="130" spans="2:4" ht="44.5" customHeight="1">
      <c r="B130" s="22"/>
      <c r="C130" s="13"/>
      <c r="D130" s="22"/>
    </row>
    <row r="131" spans="2:4" ht="44.5" customHeight="1">
      <c r="B131" s="22"/>
      <c r="C131" s="13"/>
      <c r="D131" s="22"/>
    </row>
    <row r="132" spans="2:4" ht="44.5" customHeight="1">
      <c r="B132" s="22"/>
      <c r="C132" s="13"/>
      <c r="D132" s="22"/>
    </row>
    <row r="133" spans="2:4" ht="44.5" customHeight="1">
      <c r="B133" s="22"/>
      <c r="C133" s="13"/>
      <c r="D133" s="22"/>
    </row>
    <row r="134" spans="2:4" ht="44.5" customHeight="1">
      <c r="B134" s="22"/>
      <c r="C134" s="13"/>
      <c r="D134" s="22"/>
    </row>
    <row r="135" spans="2:4" ht="44.5" customHeight="1">
      <c r="B135" s="22"/>
      <c r="C135" s="13"/>
      <c r="D135" s="22"/>
    </row>
    <row r="136" spans="2:4" ht="44.5" customHeight="1">
      <c r="B136" s="22"/>
      <c r="C136" s="13"/>
      <c r="D136" s="22"/>
    </row>
    <row r="137" spans="2:4" ht="44.5" customHeight="1">
      <c r="B137" s="22"/>
      <c r="C137" s="13"/>
      <c r="D137" s="22"/>
    </row>
    <row r="138" spans="2:4" ht="44.5" customHeight="1">
      <c r="B138" s="22"/>
      <c r="C138" s="13"/>
      <c r="D138" s="22"/>
    </row>
    <row r="139" spans="2:4" ht="44.5" customHeight="1">
      <c r="B139" s="22"/>
      <c r="C139" s="13"/>
      <c r="D139" s="22"/>
    </row>
    <row r="140" spans="2:4" ht="44.5" customHeight="1">
      <c r="B140" s="22"/>
      <c r="C140" s="13"/>
      <c r="D140" s="22"/>
    </row>
    <row r="141" spans="2:4" ht="44.5" customHeight="1">
      <c r="B141" s="22"/>
      <c r="C141" s="13"/>
      <c r="D141" s="22"/>
    </row>
    <row r="142" spans="2:4" ht="44.5" customHeight="1">
      <c r="B142" s="22"/>
      <c r="C142" s="13"/>
      <c r="D142" s="22"/>
    </row>
    <row r="143" spans="2:4" ht="44.5" customHeight="1">
      <c r="B143" s="22"/>
      <c r="C143" s="13"/>
      <c r="D143" s="22"/>
    </row>
    <row r="144" spans="2:4" ht="44.5" customHeight="1">
      <c r="B144" s="22"/>
      <c r="C144" s="13"/>
      <c r="D144" s="22"/>
    </row>
    <row r="145" spans="2:4" ht="44.5" customHeight="1">
      <c r="B145" s="22"/>
      <c r="C145" s="13"/>
      <c r="D145" s="22"/>
    </row>
    <row r="146" spans="2:4" ht="44.5" customHeight="1">
      <c r="B146" s="22"/>
      <c r="C146" s="13"/>
      <c r="D146" s="22"/>
    </row>
    <row r="147" spans="2:4" ht="44.5" customHeight="1">
      <c r="B147" s="22"/>
      <c r="C147" s="13"/>
      <c r="D147" s="22"/>
    </row>
    <row r="148" spans="2:4" ht="44.5" customHeight="1">
      <c r="B148" s="22"/>
      <c r="C148" s="13"/>
      <c r="D148" s="22"/>
    </row>
    <row r="149" spans="2:4" ht="44.5" customHeight="1">
      <c r="B149" s="22"/>
      <c r="C149" s="13"/>
      <c r="D149" s="22"/>
    </row>
    <row r="150" spans="2:4" ht="44.5" customHeight="1">
      <c r="B150" s="22"/>
      <c r="C150" s="13"/>
      <c r="D150" s="22"/>
    </row>
    <row r="151" spans="2:4" ht="44.5" customHeight="1">
      <c r="B151" s="22"/>
      <c r="C151" s="13"/>
      <c r="D151" s="22"/>
    </row>
    <row r="152" spans="2:4" ht="44.5" customHeight="1">
      <c r="B152" s="22"/>
      <c r="C152" s="13"/>
      <c r="D152" s="22"/>
    </row>
    <row r="153" spans="2:4" ht="44.5" customHeight="1">
      <c r="B153" s="22"/>
      <c r="C153" s="13"/>
      <c r="D153" s="22"/>
    </row>
    <row r="154" spans="2:4" ht="44.5" customHeight="1">
      <c r="B154" s="22"/>
      <c r="C154" s="13"/>
      <c r="D154" s="22"/>
    </row>
    <row r="155" spans="2:4" ht="44.5" customHeight="1">
      <c r="B155" s="22"/>
      <c r="C155" s="13"/>
      <c r="D155" s="22"/>
    </row>
    <row r="156" spans="2:4" ht="44.5" customHeight="1">
      <c r="B156" s="22"/>
      <c r="C156" s="13"/>
      <c r="D156" s="22"/>
    </row>
    <row r="157" spans="2:4" ht="44.5" customHeight="1">
      <c r="B157" s="22"/>
      <c r="C157" s="13"/>
      <c r="D157" s="22"/>
    </row>
    <row r="158" spans="2:4" ht="44.5" customHeight="1">
      <c r="B158" s="22"/>
      <c r="C158" s="13"/>
      <c r="D158" s="22"/>
    </row>
    <row r="159" spans="2:4" ht="44.5" customHeight="1">
      <c r="B159" s="22"/>
      <c r="C159" s="13"/>
      <c r="D159" s="22"/>
    </row>
    <row r="160" spans="2:4" ht="44.5" customHeight="1">
      <c r="B160" s="22"/>
      <c r="C160" s="13"/>
      <c r="D160" s="22"/>
    </row>
    <row r="161" spans="2:4" ht="44.5" customHeight="1">
      <c r="B161" s="22"/>
      <c r="C161" s="13"/>
      <c r="D161" s="22"/>
    </row>
    <row r="162" spans="2:4" ht="44.5" customHeight="1">
      <c r="B162" s="22"/>
      <c r="C162" s="13"/>
      <c r="D162" s="22"/>
    </row>
    <row r="163" spans="2:4" ht="44.5" customHeight="1">
      <c r="B163" s="22"/>
      <c r="C163" s="13"/>
      <c r="D163" s="22"/>
    </row>
    <row r="164" spans="2:4" ht="44.5" customHeight="1">
      <c r="B164" s="22"/>
      <c r="C164" s="13"/>
      <c r="D164" s="22"/>
    </row>
    <row r="165" spans="2:4" ht="44.5" customHeight="1">
      <c r="B165" s="22"/>
      <c r="C165" s="13"/>
      <c r="D165" s="22"/>
    </row>
    <row r="166" spans="2:4" ht="44.5" customHeight="1">
      <c r="B166" s="22"/>
      <c r="C166" s="13"/>
      <c r="D166" s="22"/>
    </row>
    <row r="167" spans="2:4" ht="44.5" customHeight="1">
      <c r="B167" s="22"/>
      <c r="C167" s="13"/>
      <c r="D167" s="22"/>
    </row>
    <row r="168" spans="2:4" ht="44.5" customHeight="1">
      <c r="B168" s="22"/>
      <c r="C168" s="13"/>
      <c r="D168" s="22"/>
    </row>
    <row r="169" spans="2:4" ht="44.5" customHeight="1">
      <c r="B169" s="22"/>
      <c r="C169" s="13"/>
      <c r="D169" s="22"/>
    </row>
    <row r="170" spans="2:4" ht="44.5" customHeight="1">
      <c r="B170" s="22"/>
      <c r="C170" s="13"/>
      <c r="D170" s="22"/>
    </row>
    <row r="171" spans="2:4" ht="44.5" customHeight="1">
      <c r="B171" s="22"/>
      <c r="C171" s="13"/>
      <c r="D171" s="22"/>
    </row>
    <row r="172" spans="2:4" ht="44.5" customHeight="1">
      <c r="B172" s="22"/>
      <c r="C172" s="13"/>
      <c r="D172" s="22"/>
    </row>
    <row r="173" spans="2:4" ht="44.5" customHeight="1">
      <c r="B173" s="22"/>
      <c r="C173" s="13"/>
      <c r="D173" s="22"/>
    </row>
    <row r="174" spans="2:4" ht="44.5" customHeight="1">
      <c r="B174" s="22"/>
      <c r="C174" s="13"/>
      <c r="D174" s="22"/>
    </row>
    <row r="175" spans="2:4" ht="44.5" customHeight="1">
      <c r="B175" s="22"/>
      <c r="C175" s="13"/>
      <c r="D175" s="22"/>
    </row>
    <row r="176" spans="2:4" ht="44.5" customHeight="1">
      <c r="B176" s="22"/>
      <c r="C176" s="13"/>
      <c r="D176" s="22"/>
    </row>
    <row r="177" spans="2:4" ht="44.5" customHeight="1">
      <c r="B177" s="22"/>
      <c r="C177" s="13"/>
      <c r="D177" s="22"/>
    </row>
    <row r="178" spans="2:4" ht="44.5" customHeight="1">
      <c r="B178" s="22"/>
      <c r="C178" s="13"/>
      <c r="D178" s="22"/>
    </row>
    <row r="179" spans="2:4" ht="44.5" customHeight="1">
      <c r="B179" s="22"/>
      <c r="C179" s="13"/>
      <c r="D179" s="22"/>
    </row>
    <row r="180" spans="2:4" ht="44.5" customHeight="1">
      <c r="B180" s="22"/>
      <c r="C180" s="13"/>
      <c r="D180" s="22"/>
    </row>
    <row r="181" spans="2:4" ht="44.5" customHeight="1">
      <c r="B181" s="22"/>
      <c r="C181" s="13"/>
      <c r="D181" s="22"/>
    </row>
    <row r="182" spans="2:4" ht="44.5" customHeight="1">
      <c r="B182" s="22"/>
      <c r="C182" s="13"/>
      <c r="D182" s="22"/>
    </row>
    <row r="183" spans="2:4" ht="44.5" customHeight="1">
      <c r="B183" s="22"/>
      <c r="C183" s="13"/>
      <c r="D183" s="22"/>
    </row>
    <row r="184" spans="2:4" ht="44.5" customHeight="1">
      <c r="B184" s="22"/>
      <c r="C184" s="13"/>
      <c r="D184" s="22"/>
    </row>
    <row r="185" spans="2:4" ht="44.5" customHeight="1">
      <c r="B185" s="22"/>
      <c r="C185" s="13"/>
      <c r="D185" s="22"/>
    </row>
    <row r="186" spans="2:4" ht="44.5" customHeight="1">
      <c r="B186" s="22"/>
      <c r="C186" s="13"/>
      <c r="D186" s="22"/>
    </row>
    <row r="187" spans="2:4" ht="44.5" customHeight="1">
      <c r="B187" s="22"/>
      <c r="C187" s="13"/>
      <c r="D187" s="22"/>
    </row>
    <row r="188" spans="2:4" ht="44.5" customHeight="1">
      <c r="B188" s="22"/>
      <c r="C188" s="13"/>
      <c r="D188" s="22"/>
    </row>
    <row r="189" spans="2:4" ht="44.5" customHeight="1">
      <c r="B189" s="22"/>
      <c r="C189" s="13"/>
      <c r="D189" s="22"/>
    </row>
    <row r="190" spans="2:4" ht="44.5" customHeight="1">
      <c r="B190" s="22"/>
      <c r="C190" s="13"/>
      <c r="D190" s="22"/>
    </row>
    <row r="191" spans="2:4" ht="44.5" customHeight="1">
      <c r="B191" s="22"/>
      <c r="C191" s="13"/>
      <c r="D191" s="22"/>
    </row>
    <row r="192" spans="2:4" ht="44.5" customHeight="1">
      <c r="B192" s="22"/>
      <c r="C192" s="13"/>
      <c r="D192" s="22"/>
    </row>
    <row r="193" spans="2:4" ht="44.5" customHeight="1">
      <c r="B193" s="22"/>
      <c r="C193" s="13"/>
      <c r="D193" s="22"/>
    </row>
    <row r="194" spans="2:4" ht="44.5" customHeight="1">
      <c r="B194" s="22"/>
      <c r="C194" s="13"/>
      <c r="D194" s="22"/>
    </row>
    <row r="195" spans="2:4" ht="44.5" customHeight="1">
      <c r="B195" s="22"/>
      <c r="C195" s="13"/>
      <c r="D195" s="22"/>
    </row>
    <row r="196" spans="2:4" ht="44.5" customHeight="1">
      <c r="B196" s="22"/>
      <c r="C196" s="13"/>
      <c r="D196" s="22"/>
    </row>
    <row r="197" spans="2:4" ht="44.5" customHeight="1">
      <c r="B197" s="22"/>
      <c r="C197" s="13"/>
      <c r="D197" s="22"/>
    </row>
    <row r="198" spans="2:4" ht="44.5" customHeight="1">
      <c r="B198" s="22"/>
      <c r="C198" s="13"/>
      <c r="D198" s="22"/>
    </row>
    <row r="199" spans="2:4" ht="44.5" customHeight="1">
      <c r="B199" s="22"/>
      <c r="C199" s="13"/>
      <c r="D199" s="22"/>
    </row>
    <row r="200" spans="2:4" ht="44.5" customHeight="1">
      <c r="B200" s="22"/>
      <c r="C200" s="13"/>
      <c r="D200" s="22"/>
    </row>
    <row r="201" spans="2:4" ht="44.5" customHeight="1">
      <c r="B201" s="22"/>
      <c r="C201" s="13"/>
      <c r="D201" s="22"/>
    </row>
    <row r="202" spans="2:4" ht="44.5" customHeight="1">
      <c r="B202" s="22"/>
      <c r="C202" s="13"/>
      <c r="D202" s="22"/>
    </row>
    <row r="203" spans="2:4" ht="44.5" customHeight="1">
      <c r="B203" s="22"/>
      <c r="C203" s="13"/>
      <c r="D203" s="22"/>
    </row>
    <row r="204" spans="2:4" ht="44.5" customHeight="1">
      <c r="B204" s="22"/>
      <c r="C204" s="13"/>
      <c r="D204" s="22"/>
    </row>
    <row r="205" spans="2:4" ht="44.5" customHeight="1">
      <c r="B205" s="22"/>
      <c r="C205" s="13"/>
      <c r="D205" s="22"/>
    </row>
    <row r="206" spans="2:4" ht="44.5" customHeight="1">
      <c r="B206" s="22"/>
      <c r="C206" s="13"/>
      <c r="D206" s="22"/>
    </row>
    <row r="207" spans="2:4" ht="44.5" customHeight="1">
      <c r="B207" s="22"/>
      <c r="C207" s="13"/>
      <c r="D207" s="22"/>
    </row>
    <row r="208" spans="2:4" ht="44.5" customHeight="1">
      <c r="B208" s="22"/>
      <c r="C208" s="13"/>
      <c r="D208" s="22"/>
    </row>
    <row r="209" spans="2:4" ht="44.5" customHeight="1">
      <c r="B209" s="22"/>
      <c r="C209" s="13"/>
      <c r="D209" s="22"/>
    </row>
    <row r="210" spans="2:4" ht="44.5" customHeight="1">
      <c r="B210" s="22"/>
      <c r="C210" s="13"/>
      <c r="D210" s="22"/>
    </row>
    <row r="211" spans="2:4" ht="44.5" customHeight="1">
      <c r="B211" s="22"/>
      <c r="C211" s="13"/>
      <c r="D211" s="22"/>
    </row>
    <row r="212" spans="2:4" ht="44.5" customHeight="1">
      <c r="B212" s="22"/>
      <c r="C212" s="13"/>
      <c r="D212" s="22"/>
    </row>
    <row r="213" spans="2:4" ht="44.5" customHeight="1">
      <c r="B213" s="22"/>
      <c r="C213" s="13"/>
      <c r="D213" s="22"/>
    </row>
    <row r="214" spans="2:4" ht="44.5" customHeight="1">
      <c r="B214" s="22"/>
      <c r="C214" s="13"/>
      <c r="D214" s="22"/>
    </row>
    <row r="215" spans="2:4" ht="44.5" customHeight="1">
      <c r="B215" s="22"/>
      <c r="C215" s="13"/>
      <c r="D215" s="22"/>
    </row>
    <row r="216" spans="2:4" ht="44.5" customHeight="1">
      <c r="B216" s="22"/>
      <c r="C216" s="13"/>
      <c r="D216" s="22"/>
    </row>
    <row r="217" spans="2:4" ht="44.5" customHeight="1">
      <c r="B217" s="22"/>
      <c r="C217" s="13"/>
      <c r="D217" s="22"/>
    </row>
    <row r="218" spans="2:4" ht="44.5" customHeight="1">
      <c r="B218" s="22"/>
      <c r="C218" s="13"/>
      <c r="D218" s="22"/>
    </row>
    <row r="219" spans="2:4" ht="44.5" customHeight="1">
      <c r="B219" s="22"/>
      <c r="C219" s="13"/>
      <c r="D219" s="22"/>
    </row>
    <row r="220" spans="2:4" ht="44.5" customHeight="1">
      <c r="B220" s="22"/>
      <c r="C220" s="13"/>
      <c r="D220" s="22"/>
    </row>
    <row r="221" spans="2:4" ht="44.5" customHeight="1">
      <c r="B221" s="22"/>
      <c r="C221" s="13"/>
      <c r="D221" s="22"/>
    </row>
    <row r="222" spans="2:4" ht="44.5" customHeight="1">
      <c r="B222" s="22"/>
      <c r="C222" s="13"/>
      <c r="D222" s="22"/>
    </row>
    <row r="223" spans="2:4" ht="44.5" customHeight="1">
      <c r="B223" s="22"/>
      <c r="C223" s="13"/>
      <c r="D223" s="22"/>
    </row>
    <row r="224" spans="2:4" ht="44.5" customHeight="1">
      <c r="B224" s="22"/>
      <c r="C224" s="13"/>
      <c r="D224" s="22"/>
    </row>
    <row r="225" spans="2:4" ht="44.5" customHeight="1">
      <c r="B225" s="22"/>
      <c r="C225" s="13"/>
      <c r="D225" s="22"/>
    </row>
    <row r="226" spans="2:4" ht="44.5" customHeight="1">
      <c r="B226" s="22"/>
      <c r="C226" s="13"/>
      <c r="D226" s="22"/>
    </row>
    <row r="227" spans="2:4" ht="44.5" customHeight="1">
      <c r="B227" s="22"/>
      <c r="C227" s="13"/>
      <c r="D227" s="22"/>
    </row>
    <row r="228" spans="2:4" ht="44.5" customHeight="1">
      <c r="B228" s="22"/>
      <c r="C228" s="13"/>
      <c r="D228" s="22"/>
    </row>
    <row r="229" spans="2:4" ht="44.5" customHeight="1">
      <c r="B229" s="22"/>
      <c r="C229" s="13"/>
      <c r="D229" s="22"/>
    </row>
    <row r="230" spans="2:4" ht="44.5" customHeight="1">
      <c r="B230" s="22"/>
      <c r="C230" s="13"/>
      <c r="D230" s="22"/>
    </row>
    <row r="231" spans="2:4" ht="44.5" customHeight="1">
      <c r="B231" s="22"/>
      <c r="C231" s="13"/>
      <c r="D231" s="22"/>
    </row>
    <row r="232" spans="2:4" ht="44.5" customHeight="1">
      <c r="B232" s="22"/>
      <c r="C232" s="13"/>
      <c r="D232" s="22"/>
    </row>
    <row r="233" spans="2:4" ht="44.5" customHeight="1">
      <c r="B233" s="22"/>
      <c r="C233" s="13"/>
      <c r="D233" s="22"/>
    </row>
    <row r="234" spans="2:4" ht="44.5" customHeight="1">
      <c r="B234" s="22"/>
      <c r="C234" s="13"/>
      <c r="D234" s="22"/>
    </row>
    <row r="235" spans="2:4" ht="44.5" customHeight="1">
      <c r="B235" s="22"/>
      <c r="C235" s="13"/>
      <c r="D235" s="22"/>
    </row>
    <row r="236" spans="2:4" ht="44.5" customHeight="1">
      <c r="B236" s="22"/>
      <c r="C236" s="13"/>
      <c r="D236" s="22"/>
    </row>
    <row r="237" spans="2:4" ht="44.5" customHeight="1">
      <c r="B237" s="22"/>
      <c r="C237" s="13"/>
      <c r="D237" s="22"/>
    </row>
    <row r="238" spans="2:4" ht="44.5" customHeight="1">
      <c r="B238" s="22"/>
      <c r="C238" s="13"/>
      <c r="D238" s="22"/>
    </row>
    <row r="239" spans="2:4" ht="44.5" customHeight="1">
      <c r="B239" s="22"/>
      <c r="C239" s="13"/>
      <c r="D239" s="22"/>
    </row>
    <row r="240" spans="2:4" ht="44.5" customHeight="1">
      <c r="B240" s="22"/>
      <c r="C240" s="13"/>
      <c r="D240" s="22"/>
    </row>
    <row r="241" spans="2:4" ht="44.5" customHeight="1">
      <c r="B241" s="22"/>
      <c r="C241" s="13"/>
      <c r="D241" s="22"/>
    </row>
    <row r="242" spans="2:4" ht="44.5" customHeight="1">
      <c r="B242" s="22"/>
      <c r="C242" s="13"/>
      <c r="D242" s="22"/>
    </row>
    <row r="243" spans="2:4" ht="44.5" customHeight="1">
      <c r="B243" s="22"/>
      <c r="C243" s="13"/>
      <c r="D243" s="22"/>
    </row>
    <row r="244" spans="2:4" ht="44.5" customHeight="1">
      <c r="B244" s="22"/>
      <c r="C244" s="13"/>
      <c r="D244" s="22"/>
    </row>
    <row r="245" spans="2:4" ht="44.5" customHeight="1">
      <c r="B245" s="22"/>
      <c r="C245" s="13"/>
      <c r="D245" s="22"/>
    </row>
    <row r="246" spans="2:4" ht="44.5" customHeight="1">
      <c r="B246" s="22"/>
      <c r="C246" s="13"/>
      <c r="D246" s="22"/>
    </row>
    <row r="247" spans="2:4" ht="44.5" customHeight="1">
      <c r="B247" s="22"/>
      <c r="C247" s="13"/>
      <c r="D247" s="22"/>
    </row>
    <row r="248" spans="2:4" ht="44.5" customHeight="1">
      <c r="B248" s="22"/>
      <c r="C248" s="13"/>
      <c r="D248" s="22"/>
    </row>
    <row r="249" spans="2:4" ht="44.5" customHeight="1">
      <c r="B249" s="22"/>
      <c r="C249" s="13"/>
      <c r="D249" s="22"/>
    </row>
    <row r="250" spans="2:4" ht="44.5" customHeight="1">
      <c r="B250" s="22"/>
      <c r="C250" s="13"/>
      <c r="D250" s="22"/>
    </row>
    <row r="251" spans="2:4" ht="44.5" customHeight="1">
      <c r="B251" s="22"/>
      <c r="C251" s="13"/>
      <c r="D251" s="22"/>
    </row>
    <row r="252" spans="2:4" ht="44.5" customHeight="1">
      <c r="B252" s="22"/>
      <c r="C252" s="13"/>
      <c r="D252" s="22"/>
    </row>
    <row r="253" spans="2:4" ht="44.5" customHeight="1">
      <c r="B253" s="22" t="str">
        <f>IF('Measures and actions'!A252="","",'Measures and actions'!A252)</f>
        <v/>
      </c>
      <c r="C253" s="13" t="str">
        <f>IF('Measures and actions'!B252:B252="","",'Measures and actions'!B252:B252)</f>
        <v/>
      </c>
      <c r="D253" s="5" t="str">
        <f>IF('Measures and actions'!D252="","",'Measures and actions'!D252)</f>
        <v/>
      </c>
    </row>
    <row r="254" spans="2:4" ht="44.5" customHeight="1">
      <c r="B254" s="22" t="str">
        <f>IF('Measures and actions'!A253="","",'Measures and actions'!A253)</f>
        <v/>
      </c>
      <c r="C254" s="13" t="str">
        <f>IF('Measures and actions'!B253:B253="","",'Measures and actions'!B253:B253)</f>
        <v/>
      </c>
      <c r="D254" s="5" t="str">
        <f>IF('Measures and actions'!D253="","",'Measures and actions'!D253)</f>
        <v/>
      </c>
    </row>
    <row r="255" spans="2:4" ht="44.5" customHeight="1">
      <c r="B255" s="22" t="str">
        <f>IF('Measures and actions'!A254="","",'Measures and actions'!A254)</f>
        <v/>
      </c>
      <c r="C255" s="13" t="str">
        <f>IF('Measures and actions'!B254:B254="","",'Measures and actions'!B254:B254)</f>
        <v/>
      </c>
      <c r="D255" s="5" t="str">
        <f>IF('Measures and actions'!D254="","",'Measures and actions'!D254)</f>
        <v/>
      </c>
    </row>
    <row r="256" spans="2:4" ht="44.5" customHeight="1">
      <c r="B256" s="22" t="str">
        <f>IF('Measures and actions'!A255="","",'Measures and actions'!A255)</f>
        <v/>
      </c>
      <c r="C256" s="13" t="str">
        <f>IF('Measures and actions'!B255:B255="","",'Measures and actions'!B255:B255)</f>
        <v/>
      </c>
      <c r="D256" s="5" t="str">
        <f>IF('Measures and actions'!D255="","",'Measures and actions'!D255)</f>
        <v/>
      </c>
    </row>
    <row r="257" spans="2:4" ht="44.5" customHeight="1">
      <c r="B257" s="22" t="str">
        <f>IF('Measures and actions'!A256="","",'Measures and actions'!A256)</f>
        <v/>
      </c>
      <c r="C257" s="13" t="str">
        <f>IF('Measures and actions'!B256:B256="","",'Measures and actions'!B256:B256)</f>
        <v/>
      </c>
      <c r="D257" s="5" t="str">
        <f>IF('Measures and actions'!D256="","",'Measures and actions'!D256)</f>
        <v/>
      </c>
    </row>
    <row r="258" spans="2:4" ht="44.5" customHeight="1">
      <c r="B258" s="22" t="str">
        <f>IF('Measures and actions'!A257="","",'Measures and actions'!A257)</f>
        <v/>
      </c>
      <c r="C258" s="13" t="str">
        <f>IF('Measures and actions'!B257:B257="","",'Measures and actions'!B257:B257)</f>
        <v/>
      </c>
      <c r="D258" s="5" t="str">
        <f>IF('Measures and actions'!D257="","",'Measures and actions'!D257)</f>
        <v/>
      </c>
    </row>
    <row r="259" spans="2:4" ht="44.5" customHeight="1">
      <c r="B259" s="22" t="str">
        <f>IF('Measures and actions'!A258="","",'Measures and actions'!A258)</f>
        <v/>
      </c>
      <c r="C259" s="13" t="str">
        <f>IF('Measures and actions'!B258:B258="","",'Measures and actions'!B258:B258)</f>
        <v/>
      </c>
      <c r="D259" s="5" t="str">
        <f>IF('Measures and actions'!D258="","",'Measures and actions'!D258)</f>
        <v/>
      </c>
    </row>
    <row r="260" spans="2:4" ht="44.5" customHeight="1">
      <c r="B260" s="22" t="str">
        <f>IF('Measures and actions'!A259="","",'Measures and actions'!A259)</f>
        <v/>
      </c>
      <c r="C260" s="13" t="str">
        <f>IF('Measures and actions'!B259:B259="","",'Measures and actions'!B259:B259)</f>
        <v/>
      </c>
      <c r="D260" s="5" t="str">
        <f>IF('Measures and actions'!D259="","",'Measures and actions'!D259)</f>
        <v/>
      </c>
    </row>
    <row r="261" spans="2:4" ht="44.5" customHeight="1">
      <c r="B261" s="22" t="str">
        <f>IF('Measures and actions'!A260="","",'Measures and actions'!A260)</f>
        <v/>
      </c>
      <c r="C261" s="13" t="str">
        <f>IF('Measures and actions'!B260:B260="","",'Measures and actions'!B260:B260)</f>
        <v/>
      </c>
      <c r="D261" s="5" t="str">
        <f>IF('Measures and actions'!D260="","",'Measures and actions'!D260)</f>
        <v/>
      </c>
    </row>
    <row r="262" spans="2:4" ht="44.5" customHeight="1">
      <c r="B262" s="22" t="str">
        <f>IF('Measures and actions'!A261="","",'Measures and actions'!A261)</f>
        <v/>
      </c>
      <c r="C262" s="13" t="str">
        <f>IF('Measures and actions'!B261:B261="","",'Measures and actions'!B261:B261)</f>
        <v/>
      </c>
      <c r="D262" s="5" t="str">
        <f>IF('Measures and actions'!D261="","",'Measures and actions'!D261)</f>
        <v/>
      </c>
    </row>
    <row r="263" spans="2:4" ht="44.5" customHeight="1">
      <c r="B263" s="22" t="str">
        <f>IF('Measures and actions'!A262="","",'Measures and actions'!A262)</f>
        <v/>
      </c>
      <c r="C263" s="13" t="str">
        <f>IF('Measures and actions'!B262:B262="","",'Measures and actions'!B262:B262)</f>
        <v/>
      </c>
      <c r="D263" s="5" t="str">
        <f>IF('Measures and actions'!D262="","",'Measures and actions'!D262)</f>
        <v/>
      </c>
    </row>
    <row r="264" spans="2:4" ht="44.5" customHeight="1">
      <c r="B264" s="22" t="str">
        <f>IF('Measures and actions'!A263="","",'Measures and actions'!A263)</f>
        <v/>
      </c>
      <c r="C264" s="13" t="str">
        <f>IF('Measures and actions'!B263:B263="","",'Measures and actions'!B263:B263)</f>
        <v/>
      </c>
      <c r="D264" s="5" t="str">
        <f>IF('Measures and actions'!D263="","",'Measures and actions'!D263)</f>
        <v/>
      </c>
    </row>
    <row r="265" spans="2:4" ht="44.5" customHeight="1">
      <c r="B265" s="22" t="str">
        <f>IF('Measures and actions'!A264="","",'Measures and actions'!A264)</f>
        <v/>
      </c>
      <c r="C265" s="13" t="str">
        <f>IF('Measures and actions'!B264:B264="","",'Measures and actions'!B264:B264)</f>
        <v/>
      </c>
      <c r="D265" s="5" t="str">
        <f>IF('Measures and actions'!D264="","",'Measures and actions'!D264)</f>
        <v/>
      </c>
    </row>
    <row r="266" spans="2:4" ht="44.5" customHeight="1">
      <c r="B266" s="22" t="str">
        <f>IF('Measures and actions'!A265="","",'Measures and actions'!A265)</f>
        <v/>
      </c>
      <c r="C266" s="13" t="str">
        <f>IF('Measures and actions'!B265:B265="","",'Measures and actions'!B265:B265)</f>
        <v/>
      </c>
      <c r="D266" s="5" t="str">
        <f>IF('Measures and actions'!D265="","",'Measures and actions'!D265)</f>
        <v/>
      </c>
    </row>
    <row r="267" spans="2:4" ht="44.5" customHeight="1">
      <c r="B267" s="22" t="str">
        <f>IF('Measures and actions'!A266="","",'Measures and actions'!A266)</f>
        <v/>
      </c>
      <c r="C267" s="13" t="str">
        <f>IF('Measures and actions'!B266:B266="","",'Measures and actions'!B266:B266)</f>
        <v/>
      </c>
      <c r="D267" s="5" t="str">
        <f>IF('Measures and actions'!D266="","",'Measures and actions'!D266)</f>
        <v/>
      </c>
    </row>
    <row r="268" spans="2:4" ht="44.5" customHeight="1">
      <c r="B268" s="22" t="str">
        <f>IF('Measures and actions'!A267="","",'Measures and actions'!A267)</f>
        <v/>
      </c>
      <c r="C268" s="13" t="str">
        <f>IF('Measures and actions'!B267:B267="","",'Measures and actions'!B267:B267)</f>
        <v/>
      </c>
      <c r="D268" s="5" t="str">
        <f>IF('Measures and actions'!D267="","",'Measures and actions'!D267)</f>
        <v/>
      </c>
    </row>
    <row r="269" spans="2:4" ht="44.5" customHeight="1">
      <c r="B269" s="22" t="str">
        <f>IF('Measures and actions'!A268="","",'Measures and actions'!A268)</f>
        <v/>
      </c>
      <c r="C269" s="13" t="str">
        <f>IF('Measures and actions'!B268:B268="","",'Measures and actions'!B268:B268)</f>
        <v/>
      </c>
      <c r="D269" s="5" t="str">
        <f>IF('Measures and actions'!D268="","",'Measures and actions'!D268)</f>
        <v/>
      </c>
    </row>
    <row r="270" spans="2:4" ht="44.5" customHeight="1">
      <c r="B270" s="22" t="str">
        <f>IF('Measures and actions'!A269="","",'Measures and actions'!A269)</f>
        <v/>
      </c>
      <c r="C270" s="13" t="str">
        <f>IF('Measures and actions'!B269:B269="","",'Measures and actions'!B269:B269)</f>
        <v/>
      </c>
      <c r="D270" s="5" t="str">
        <f>IF('Measures and actions'!D269="","",'Measures and actions'!D269)</f>
        <v/>
      </c>
    </row>
    <row r="271" spans="2:4" ht="44.5" customHeight="1">
      <c r="B271" s="22" t="str">
        <f>IF('Measures and actions'!A270="","",'Measures and actions'!A270)</f>
        <v/>
      </c>
      <c r="C271" s="13" t="str">
        <f>IF('Measures and actions'!B270:B270="","",'Measures and actions'!B270:B270)</f>
        <v/>
      </c>
      <c r="D271" s="5" t="str">
        <f>IF('Measures and actions'!D270="","",'Measures and actions'!D270)</f>
        <v/>
      </c>
    </row>
    <row r="272" spans="2:4" ht="44.5" customHeight="1">
      <c r="B272" s="22" t="str">
        <f>IF('Measures and actions'!A271="","",'Measures and actions'!A271)</f>
        <v/>
      </c>
      <c r="C272" s="13" t="str">
        <f>IF('Measures and actions'!B271:B271="","",'Measures and actions'!B271:B271)</f>
        <v/>
      </c>
      <c r="D272" s="5" t="str">
        <f>IF('Measures and actions'!D271="","",'Measures and actions'!D271)</f>
        <v/>
      </c>
    </row>
    <row r="273" spans="2:4" ht="44.5" customHeight="1">
      <c r="B273" s="22" t="str">
        <f>IF('Measures and actions'!A272="","",'Measures and actions'!A272)</f>
        <v/>
      </c>
      <c r="C273" s="13" t="str">
        <f>IF('Measures and actions'!B272:B272="","",'Measures and actions'!B272:B272)</f>
        <v/>
      </c>
      <c r="D273" s="5" t="str">
        <f>IF('Measures and actions'!D272="","",'Measures and actions'!D272)</f>
        <v/>
      </c>
    </row>
    <row r="274" spans="2:4" ht="44.5" customHeight="1">
      <c r="B274" s="22" t="str">
        <f>IF('Measures and actions'!A273="","",'Measures and actions'!A273)</f>
        <v/>
      </c>
      <c r="C274" s="13" t="str">
        <f>IF('Measures and actions'!B273:B273="","",'Measures and actions'!B273:B273)</f>
        <v/>
      </c>
      <c r="D274" s="5" t="str">
        <f>IF('Measures and actions'!D273="","",'Measures and actions'!D273)</f>
        <v/>
      </c>
    </row>
    <row r="275" spans="2:4" ht="44.5" customHeight="1">
      <c r="B275" s="22" t="str">
        <f>IF('Measures and actions'!A274="","",'Measures and actions'!A274)</f>
        <v/>
      </c>
      <c r="C275" s="13" t="str">
        <f>IF('Measures and actions'!B274:B274="","",'Measures and actions'!B274:B274)</f>
        <v/>
      </c>
      <c r="D275" s="5" t="str">
        <f>IF('Measures and actions'!D274="","",'Measures and actions'!D274)</f>
        <v/>
      </c>
    </row>
    <row r="276" spans="2:4" ht="44.5" customHeight="1">
      <c r="B276" s="22" t="str">
        <f>IF('Measures and actions'!A275="","",'Measures and actions'!A275)</f>
        <v/>
      </c>
      <c r="C276" s="13" t="str">
        <f>IF('Measures and actions'!B275:B275="","",'Measures and actions'!B275:B275)</f>
        <v/>
      </c>
      <c r="D276" s="5" t="str">
        <f>IF('Measures and actions'!D275="","",'Measures and actions'!D275)</f>
        <v/>
      </c>
    </row>
    <row r="277" spans="2:4" ht="44.5" customHeight="1">
      <c r="B277" s="22" t="str">
        <f>IF('Measures and actions'!A276="","",'Measures and actions'!A276)</f>
        <v/>
      </c>
      <c r="C277" s="13" t="str">
        <f>IF('Measures and actions'!B276:B276="","",'Measures and actions'!B276:B276)</f>
        <v/>
      </c>
      <c r="D277" s="5" t="str">
        <f>IF('Measures and actions'!D276="","",'Measures and actions'!D276)</f>
        <v/>
      </c>
    </row>
    <row r="278" spans="2:4" ht="44.5" customHeight="1">
      <c r="B278" s="22" t="str">
        <f>IF('Measures and actions'!A277="","",'Measures and actions'!A277)</f>
        <v/>
      </c>
      <c r="C278" s="13" t="str">
        <f>IF('Measures and actions'!B277:B277="","",'Measures and actions'!B277:B277)</f>
        <v/>
      </c>
      <c r="D278" s="5" t="str">
        <f>IF('Measures and actions'!D277="","",'Measures and actions'!D277)</f>
        <v/>
      </c>
    </row>
    <row r="279" spans="2:4" ht="44.5" customHeight="1">
      <c r="B279" s="22" t="str">
        <f>IF('Measures and actions'!A278="","",'Measures and actions'!A278)</f>
        <v/>
      </c>
      <c r="C279" s="13" t="str">
        <f>IF('Measures and actions'!B278:B278="","",'Measures and actions'!B278:B278)</f>
        <v/>
      </c>
      <c r="D279" s="5" t="str">
        <f>IF('Measures and actions'!D278="","",'Measures and actions'!D278)</f>
        <v/>
      </c>
    </row>
    <row r="280" spans="2:4" ht="44.5" customHeight="1">
      <c r="B280" s="22" t="str">
        <f>IF('Measures and actions'!A279="","",'Measures and actions'!A279)</f>
        <v/>
      </c>
      <c r="C280" s="13" t="str">
        <f>IF('Measures and actions'!B279:B279="","",'Measures and actions'!B279:B279)</f>
        <v/>
      </c>
      <c r="D280" s="5" t="str">
        <f>IF('Measures and actions'!D279="","",'Measures and actions'!D279)</f>
        <v/>
      </c>
    </row>
    <row r="281" spans="2:4" ht="44.5" customHeight="1">
      <c r="B281" s="22" t="str">
        <f>IF('Measures and actions'!A280="","",'Measures and actions'!A280)</f>
        <v/>
      </c>
      <c r="C281" s="13" t="str">
        <f>IF('Measures and actions'!B280:B280="","",'Measures and actions'!B280:B280)</f>
        <v/>
      </c>
      <c r="D281" s="5" t="str">
        <f>IF('Measures and actions'!D280="","",'Measures and actions'!D280)</f>
        <v/>
      </c>
    </row>
    <row r="282" spans="2:4" ht="44.5" customHeight="1">
      <c r="B282" s="22" t="str">
        <f>IF('Measures and actions'!A281="","",'Measures and actions'!A281)</f>
        <v/>
      </c>
      <c r="C282" s="13" t="str">
        <f>IF('Measures and actions'!B281:B281="","",'Measures and actions'!B281:B281)</f>
        <v/>
      </c>
      <c r="D282" s="5" t="str">
        <f>IF('Measures and actions'!D281="","",'Measures and actions'!D281)</f>
        <v/>
      </c>
    </row>
    <row r="283" spans="2:4" ht="44.5" customHeight="1">
      <c r="B283" s="22" t="str">
        <f>IF('Measures and actions'!A282="","",'Measures and actions'!A282)</f>
        <v/>
      </c>
      <c r="C283" s="13" t="str">
        <f>IF('Measures and actions'!B282:B282="","",'Measures and actions'!B282:B282)</f>
        <v/>
      </c>
      <c r="D283" s="5" t="str">
        <f>IF('Measures and actions'!D282="","",'Measures and actions'!D282)</f>
        <v/>
      </c>
    </row>
    <row r="284" spans="2:4" ht="44.5" customHeight="1">
      <c r="B284" s="22" t="str">
        <f>IF('Measures and actions'!A283="","",'Measures and actions'!A283)</f>
        <v/>
      </c>
      <c r="C284" s="13" t="str">
        <f>IF('Measures and actions'!B283:B283="","",'Measures and actions'!B283:B283)</f>
        <v/>
      </c>
      <c r="D284" s="5" t="str">
        <f>IF('Measures and actions'!D283="","",'Measures and actions'!D283)</f>
        <v/>
      </c>
    </row>
    <row r="285" spans="2:4" ht="44.5" customHeight="1">
      <c r="B285" s="22" t="str">
        <f>IF('Measures and actions'!A284="","",'Measures and actions'!A284)</f>
        <v/>
      </c>
      <c r="C285" s="13" t="str">
        <f>IF('Measures and actions'!B284:B284="","",'Measures and actions'!B284:B284)</f>
        <v/>
      </c>
      <c r="D285" s="5" t="str">
        <f>IF('Measures and actions'!D284="","",'Measures and actions'!D284)</f>
        <v/>
      </c>
    </row>
    <row r="286" spans="2:4" ht="44.5" customHeight="1">
      <c r="B286" s="22" t="str">
        <f>IF('Measures and actions'!A285="","",'Measures and actions'!A285)</f>
        <v/>
      </c>
      <c r="C286" s="13" t="str">
        <f>IF('Measures and actions'!B285:B285="","",'Measures and actions'!B285:B285)</f>
        <v/>
      </c>
      <c r="D286" s="5" t="str">
        <f>IF('Measures and actions'!D285="","",'Measures and actions'!D285)</f>
        <v/>
      </c>
    </row>
    <row r="287" spans="2:4" ht="44.5" customHeight="1">
      <c r="B287" s="22" t="str">
        <f>IF('Measures and actions'!A286="","",'Measures and actions'!A286)</f>
        <v/>
      </c>
      <c r="C287" s="13" t="str">
        <f>IF('Measures and actions'!B286:B286="","",'Measures and actions'!B286:B286)</f>
        <v/>
      </c>
      <c r="D287" s="5" t="str">
        <f>IF('Measures and actions'!D286="","",'Measures and actions'!D286)</f>
        <v/>
      </c>
    </row>
    <row r="288" spans="2:4" ht="44.5" customHeight="1">
      <c r="B288" s="22" t="str">
        <f>IF('Measures and actions'!A287="","",'Measures and actions'!A287)</f>
        <v/>
      </c>
      <c r="C288" s="13" t="str">
        <f>IF('Measures and actions'!B287:B287="","",'Measures and actions'!B287:B287)</f>
        <v/>
      </c>
      <c r="D288" s="5" t="str">
        <f>IF('Measures and actions'!D287="","",'Measures and actions'!D287)</f>
        <v/>
      </c>
    </row>
    <row r="289" spans="2:4" ht="44.5" customHeight="1">
      <c r="B289" s="22" t="str">
        <f>IF('Measures and actions'!A288="","",'Measures and actions'!A288)</f>
        <v/>
      </c>
      <c r="C289" s="13" t="str">
        <f>IF('Measures and actions'!B288:B288="","",'Measures and actions'!B288:B288)</f>
        <v/>
      </c>
      <c r="D289" s="5" t="str">
        <f>IF('Measures and actions'!D288="","",'Measures and actions'!D288)</f>
        <v/>
      </c>
    </row>
    <row r="290" spans="2:4" ht="44.5" customHeight="1">
      <c r="B290" s="22" t="str">
        <f>IF('Measures and actions'!A289="","",'Measures and actions'!A289)</f>
        <v/>
      </c>
      <c r="C290" s="13" t="str">
        <f>IF('Measures and actions'!B289:B289="","",'Measures and actions'!B289:B289)</f>
        <v/>
      </c>
      <c r="D290" s="5" t="str">
        <f>IF('Measures and actions'!D289="","",'Measures and actions'!D289)</f>
        <v/>
      </c>
    </row>
    <row r="291" spans="2:4" ht="44.5" customHeight="1">
      <c r="B291" s="22" t="str">
        <f>IF('Measures and actions'!A290="","",'Measures and actions'!A290)</f>
        <v/>
      </c>
      <c r="C291" s="13" t="str">
        <f>IF('Measures and actions'!B290:B290="","",'Measures and actions'!B290:B290)</f>
        <v/>
      </c>
      <c r="D291" s="5" t="str">
        <f>IF('Measures and actions'!D290="","",'Measures and actions'!D290)</f>
        <v/>
      </c>
    </row>
    <row r="292" spans="2:4" ht="44.5" customHeight="1">
      <c r="B292" s="22" t="str">
        <f>IF('Measures and actions'!A291="","",'Measures and actions'!A291)</f>
        <v/>
      </c>
      <c r="C292" s="13" t="str">
        <f>IF('Measures and actions'!B291:B291="","",'Measures and actions'!B291:B291)</f>
        <v/>
      </c>
      <c r="D292" s="5" t="str">
        <f>IF('Measures and actions'!D291="","",'Measures and actions'!D291)</f>
        <v/>
      </c>
    </row>
    <row r="293" spans="2:4" ht="44.5" customHeight="1">
      <c r="B293" s="22" t="str">
        <f>IF('Measures and actions'!A292="","",'Measures and actions'!A292)</f>
        <v/>
      </c>
      <c r="C293" s="13" t="str">
        <f>IF('Measures and actions'!B292:B292="","",'Measures and actions'!B292:B292)</f>
        <v/>
      </c>
      <c r="D293" s="5" t="str">
        <f>IF('Measures and actions'!D292="","",'Measures and actions'!D292)</f>
        <v/>
      </c>
    </row>
    <row r="294" spans="2:4" ht="44.5" customHeight="1">
      <c r="B294" s="22" t="str">
        <f>IF('Measures and actions'!A293="","",'Measures and actions'!A293)</f>
        <v/>
      </c>
      <c r="C294" s="13" t="str">
        <f>IF('Measures and actions'!B293:B293="","",'Measures and actions'!B293:B293)</f>
        <v/>
      </c>
      <c r="D294" s="5" t="str">
        <f>IF('Measures and actions'!D293="","",'Measures and actions'!D293)</f>
        <v/>
      </c>
    </row>
    <row r="295" spans="2:4" ht="44.5" customHeight="1">
      <c r="B295" s="22" t="str">
        <f>IF('Measures and actions'!A294="","",'Measures and actions'!A294)</f>
        <v/>
      </c>
      <c r="C295" s="13" t="str">
        <f>IF('Measures and actions'!B294:B294="","",'Measures and actions'!B294:B294)</f>
        <v/>
      </c>
      <c r="D295" s="5" t="str">
        <f>IF('Measures and actions'!D294="","",'Measures and actions'!D294)</f>
        <v/>
      </c>
    </row>
    <row r="296" spans="2:4" ht="44.5" customHeight="1">
      <c r="B296" s="22" t="str">
        <f>IF('Measures and actions'!A295="","",'Measures and actions'!A295)</f>
        <v/>
      </c>
      <c r="C296" s="13" t="str">
        <f>IF('Measures and actions'!B295:B295="","",'Measures and actions'!B295:B295)</f>
        <v/>
      </c>
      <c r="D296" s="5" t="str">
        <f>IF('Measures and actions'!D295="","",'Measures and actions'!D295)</f>
        <v/>
      </c>
    </row>
    <row r="297" spans="2:4" ht="44.5" customHeight="1">
      <c r="B297" s="22" t="str">
        <f>IF('Measures and actions'!A296="","",'Measures and actions'!A296)</f>
        <v/>
      </c>
      <c r="C297" s="13" t="str">
        <f>IF('Measures and actions'!B296:B296="","",'Measures and actions'!B296:B296)</f>
        <v/>
      </c>
      <c r="D297" s="5" t="str">
        <f>IF('Measures and actions'!D296="","",'Measures and actions'!D296)</f>
        <v/>
      </c>
    </row>
    <row r="298" spans="2:4" ht="44.5" customHeight="1">
      <c r="B298" s="22" t="str">
        <f>IF('Measures and actions'!A297="","",'Measures and actions'!A297)</f>
        <v/>
      </c>
      <c r="C298" s="13" t="str">
        <f>IF('Measures and actions'!B297:B297="","",'Measures and actions'!B297:B297)</f>
        <v/>
      </c>
      <c r="D298" s="5" t="str">
        <f>IF('Measures and actions'!D297="","",'Measures and actions'!D297)</f>
        <v/>
      </c>
    </row>
    <row r="299" spans="2:4" ht="44.5" customHeight="1">
      <c r="B299" s="22" t="str">
        <f>IF('Measures and actions'!A298="","",'Measures and actions'!A298)</f>
        <v/>
      </c>
      <c r="C299" s="13" t="str">
        <f>IF('Measures and actions'!B298:B298="","",'Measures and actions'!B298:B298)</f>
        <v/>
      </c>
      <c r="D299" s="5" t="str">
        <f>IF('Measures and actions'!D298="","",'Measures and actions'!D298)</f>
        <v/>
      </c>
    </row>
    <row r="300" spans="2:4" ht="44.5" customHeight="1">
      <c r="B300" s="22" t="str">
        <f>IF('Measures and actions'!A299="","",'Measures and actions'!A299)</f>
        <v/>
      </c>
      <c r="C300" s="13" t="str">
        <f>IF('Measures and actions'!B299:B299="","",'Measures and actions'!B299:B299)</f>
        <v/>
      </c>
      <c r="D300" s="5" t="str">
        <f>IF('Measures and actions'!D299="","",'Measures and actions'!D299)</f>
        <v/>
      </c>
    </row>
    <row r="301" spans="2:4" ht="44.5" customHeight="1">
      <c r="B301" s="22" t="str">
        <f>IF('Measures and actions'!A300="","",'Measures and actions'!A300)</f>
        <v/>
      </c>
      <c r="C301" s="13" t="str">
        <f>IF('Measures and actions'!B300:B300="","",'Measures and actions'!B300:B300)</f>
        <v/>
      </c>
      <c r="D301" s="5" t="str">
        <f>IF('Measures and actions'!D300="","",'Measures and actions'!D300)</f>
        <v/>
      </c>
    </row>
    <row r="302" spans="2:4" ht="44.5" customHeight="1">
      <c r="B302" s="22" t="str">
        <f>IF('Measures and actions'!A301="","",'Measures and actions'!A301)</f>
        <v/>
      </c>
      <c r="C302" s="13" t="str">
        <f>IF('Measures and actions'!B301:B301="","",'Measures and actions'!B301:B301)</f>
        <v/>
      </c>
      <c r="D302" s="5" t="str">
        <f>IF('Measures and actions'!D301="","",'Measures and actions'!D301)</f>
        <v/>
      </c>
    </row>
    <row r="303" spans="2:4" ht="44.5" customHeight="1">
      <c r="B303" s="22" t="str">
        <f>IF('Measures and actions'!A302="","",'Measures and actions'!A302)</f>
        <v/>
      </c>
      <c r="C303" s="13" t="str">
        <f>IF('Measures and actions'!B302:B302="","",'Measures and actions'!B302:B302)</f>
        <v/>
      </c>
      <c r="D303" s="5" t="str">
        <f>IF('Measures and actions'!D302="","",'Measures and actions'!D302)</f>
        <v/>
      </c>
    </row>
    <row r="304" spans="2:4" ht="44.5" customHeight="1">
      <c r="B304" s="22" t="str">
        <f>IF('Measures and actions'!A303="","",'Measures and actions'!A303)</f>
        <v/>
      </c>
      <c r="C304" s="13" t="str">
        <f>IF('Measures and actions'!B303:B303="","",'Measures and actions'!B303:B303)</f>
        <v/>
      </c>
      <c r="D304" s="5" t="str">
        <f>IF('Measures and actions'!D303="","",'Measures and actions'!D303)</f>
        <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FF86BBA-0BA5-4868-BA34-0EE5201D8DC8}">
          <x14:formula1>
            <xm:f>'Drop down data'!$E$15:$E$30</xm:f>
          </x14:formula1>
          <xm:sqref>D5:D252</xm:sqref>
        </x14:dataValidation>
        <x14:dataValidation type="list" allowBlank="1" showInputMessage="1" showErrorMessage="1" xr:uid="{D14F2A28-42A6-4D55-A027-A7395E283BCD}">
          <x14:formula1>
            <xm:f>'Drop down data'!$E$32:$E$34</xm:f>
          </x14:formula1>
          <xm:sqref>E5:E252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CC1C8-1DF1-4F60-995F-D113A7CA65FA}">
  <dimension ref="A1:H304"/>
  <sheetViews>
    <sheetView zoomScale="90" zoomScaleNormal="90" workbookViewId="0">
      <pane xSplit="2" ySplit="4" topLeftCell="C5" activePane="bottomRight" state="frozen"/>
      <selection pane="topRight" activeCell="C1" sqref="C1"/>
      <selection pane="bottomLeft" activeCell="A5" sqref="A5"/>
      <selection pane="bottomRight" activeCell="C5" sqref="C5"/>
    </sheetView>
  </sheetViews>
  <sheetFormatPr defaultColWidth="8.83984375" defaultRowHeight="14.4"/>
  <cols>
    <col min="1" max="1" width="9.47265625" customWidth="1"/>
    <col min="2" max="2" width="70.68359375" style="13" customWidth="1"/>
    <col min="3" max="3" width="16.47265625" style="22" customWidth="1"/>
    <col min="4" max="4" width="21.83984375" style="13" customWidth="1"/>
    <col min="5" max="5" width="27.68359375" customWidth="1"/>
    <col min="6" max="6" width="25.68359375" customWidth="1"/>
    <col min="7" max="7" width="29.68359375" style="1" customWidth="1"/>
    <col min="8" max="8" width="22.3125" style="22" customWidth="1"/>
  </cols>
  <sheetData>
    <row r="1" spans="1:8" ht="27.25" customHeight="1" thickBot="1">
      <c r="A1" s="72" t="s">
        <v>73</v>
      </c>
      <c r="B1" s="72"/>
      <c r="C1" s="23"/>
      <c r="G1" s="42"/>
    </row>
    <row r="2" spans="1:8" ht="50.5" customHeight="1" thickBot="1">
      <c r="A2" s="77" t="s">
        <v>76</v>
      </c>
      <c r="B2" s="78"/>
      <c r="C2" s="76" t="s">
        <v>94</v>
      </c>
      <c r="D2" s="76" t="s">
        <v>95</v>
      </c>
      <c r="E2" s="76" t="s">
        <v>96</v>
      </c>
      <c r="F2" s="76" t="s">
        <v>104</v>
      </c>
      <c r="G2" s="47" t="s">
        <v>97</v>
      </c>
      <c r="H2" s="48" t="s">
        <v>98</v>
      </c>
    </row>
    <row r="3" spans="1:8" ht="14.7" thickBot="1"/>
    <row r="4" spans="1:8" ht="29.05" customHeight="1" thickBot="1">
      <c r="A4" s="3" t="s">
        <v>7</v>
      </c>
      <c r="B4" s="43" t="s">
        <v>8</v>
      </c>
      <c r="C4" s="3" t="s">
        <v>20</v>
      </c>
      <c r="D4" s="3" t="s">
        <v>669</v>
      </c>
      <c r="E4" s="3" t="s">
        <v>19</v>
      </c>
      <c r="F4" s="3" t="s">
        <v>103</v>
      </c>
      <c r="G4" s="3" t="s">
        <v>74</v>
      </c>
      <c r="H4" s="3" t="s">
        <v>75</v>
      </c>
    </row>
    <row r="5" spans="1:8" ht="54" customHeight="1">
      <c r="A5" s="22"/>
      <c r="G5" s="22"/>
    </row>
    <row r="6" spans="1:8" ht="54" customHeight="1">
      <c r="A6" s="22"/>
      <c r="G6" s="22"/>
    </row>
    <row r="7" spans="1:8" ht="54" customHeight="1">
      <c r="A7" s="22"/>
      <c r="G7" s="22"/>
    </row>
    <row r="8" spans="1:8" ht="54" customHeight="1">
      <c r="A8" s="22"/>
      <c r="G8" s="22"/>
    </row>
    <row r="9" spans="1:8" ht="54" customHeight="1">
      <c r="A9" s="22"/>
      <c r="G9" s="22"/>
    </row>
    <row r="10" spans="1:8" ht="54" customHeight="1">
      <c r="A10" s="22"/>
      <c r="G10" s="22"/>
    </row>
    <row r="11" spans="1:8" ht="54" customHeight="1">
      <c r="A11" s="22"/>
      <c r="G11" s="22"/>
    </row>
    <row r="12" spans="1:8" ht="54" customHeight="1">
      <c r="A12" s="22"/>
      <c r="G12" s="22"/>
    </row>
    <row r="13" spans="1:8" ht="54" customHeight="1">
      <c r="A13" s="22"/>
      <c r="G13" s="22"/>
    </row>
    <row r="14" spans="1:8" ht="54" customHeight="1">
      <c r="A14" s="22"/>
      <c r="G14" s="22"/>
    </row>
    <row r="15" spans="1:8" ht="54" customHeight="1">
      <c r="A15" s="22"/>
      <c r="G15" s="22"/>
    </row>
    <row r="16" spans="1:8" ht="54" customHeight="1">
      <c r="A16" s="22"/>
      <c r="G16" s="22"/>
    </row>
    <row r="17" spans="1:7" ht="54" customHeight="1">
      <c r="A17" s="22"/>
      <c r="G17" s="22"/>
    </row>
    <row r="18" spans="1:7" ht="54" customHeight="1">
      <c r="A18" s="22"/>
      <c r="G18" s="22"/>
    </row>
    <row r="19" spans="1:7" ht="54" customHeight="1">
      <c r="A19" s="22"/>
      <c r="G19" s="22"/>
    </row>
    <row r="20" spans="1:7" ht="54" customHeight="1">
      <c r="A20" s="22"/>
      <c r="G20" s="22"/>
    </row>
    <row r="21" spans="1:7" ht="54" customHeight="1">
      <c r="A21" s="22"/>
      <c r="G21" s="22"/>
    </row>
    <row r="22" spans="1:7" ht="54" customHeight="1">
      <c r="A22" s="22"/>
      <c r="G22" s="22"/>
    </row>
    <row r="23" spans="1:7" ht="54" customHeight="1">
      <c r="A23" s="22"/>
      <c r="G23" s="22"/>
    </row>
    <row r="24" spans="1:7" ht="54" customHeight="1">
      <c r="A24" s="22"/>
      <c r="G24" s="22"/>
    </row>
    <row r="25" spans="1:7" ht="54" customHeight="1">
      <c r="A25" s="22"/>
      <c r="G25" s="22"/>
    </row>
    <row r="26" spans="1:7" ht="54" customHeight="1">
      <c r="A26" s="22"/>
      <c r="G26" s="22"/>
    </row>
    <row r="27" spans="1:7" ht="54" customHeight="1">
      <c r="A27" s="22"/>
      <c r="G27" s="22"/>
    </row>
    <row r="28" spans="1:7" ht="54" customHeight="1">
      <c r="A28" s="22"/>
      <c r="G28" s="22"/>
    </row>
    <row r="29" spans="1:7" ht="54" customHeight="1">
      <c r="A29" s="22"/>
      <c r="G29" s="22"/>
    </row>
    <row r="30" spans="1:7" ht="54" customHeight="1">
      <c r="A30" s="22"/>
      <c r="G30" s="22"/>
    </row>
    <row r="31" spans="1:7" ht="54" customHeight="1">
      <c r="A31" s="22"/>
      <c r="G31" s="22"/>
    </row>
    <row r="32" spans="1:7" ht="54" customHeight="1">
      <c r="A32" s="22"/>
      <c r="G32" s="22"/>
    </row>
    <row r="33" spans="1:7" ht="54" customHeight="1">
      <c r="A33" s="22"/>
      <c r="G33" s="22"/>
    </row>
    <row r="34" spans="1:7" ht="54" customHeight="1">
      <c r="A34" s="22"/>
      <c r="G34" s="22"/>
    </row>
    <row r="35" spans="1:7" ht="54" customHeight="1">
      <c r="A35" s="22"/>
      <c r="G35" s="22"/>
    </row>
    <row r="36" spans="1:7" ht="54" customHeight="1">
      <c r="A36" s="22"/>
      <c r="G36" s="22"/>
    </row>
    <row r="37" spans="1:7" ht="54" customHeight="1">
      <c r="A37" s="22"/>
      <c r="G37" s="22"/>
    </row>
    <row r="38" spans="1:7" ht="54" customHeight="1">
      <c r="A38" s="22"/>
      <c r="G38" s="22"/>
    </row>
    <row r="39" spans="1:7" ht="54" customHeight="1">
      <c r="A39" s="22"/>
      <c r="G39" s="22"/>
    </row>
    <row r="40" spans="1:7" ht="54" customHeight="1">
      <c r="A40" s="22"/>
      <c r="G40" s="22"/>
    </row>
    <row r="41" spans="1:7" ht="54" customHeight="1">
      <c r="A41" s="22"/>
      <c r="G41" s="22"/>
    </row>
    <row r="42" spans="1:7" ht="54" customHeight="1">
      <c r="A42" s="22"/>
      <c r="G42" s="22"/>
    </row>
    <row r="43" spans="1:7" ht="54" customHeight="1">
      <c r="A43" s="22"/>
      <c r="G43" s="22"/>
    </row>
    <row r="44" spans="1:7" ht="54" customHeight="1">
      <c r="A44" s="22"/>
      <c r="G44" s="22"/>
    </row>
    <row r="45" spans="1:7" ht="54" customHeight="1">
      <c r="A45" s="22"/>
      <c r="G45" s="22"/>
    </row>
    <row r="46" spans="1:7" ht="54" customHeight="1">
      <c r="A46" s="22"/>
      <c r="G46" s="22"/>
    </row>
    <row r="47" spans="1:7" ht="54" customHeight="1">
      <c r="A47" s="22"/>
      <c r="G47" s="22"/>
    </row>
    <row r="48" spans="1:7" ht="54" customHeight="1">
      <c r="A48" s="22"/>
      <c r="G48" s="22"/>
    </row>
    <row r="49" spans="1:7" ht="54" customHeight="1">
      <c r="A49" s="22"/>
      <c r="G49" s="22"/>
    </row>
    <row r="50" spans="1:7" ht="54" customHeight="1">
      <c r="A50" s="22"/>
      <c r="G50" s="22"/>
    </row>
    <row r="51" spans="1:7" ht="54" customHeight="1">
      <c r="A51" s="22"/>
      <c r="G51" s="22"/>
    </row>
    <row r="52" spans="1:7" ht="54" customHeight="1">
      <c r="A52" s="22"/>
      <c r="G52" s="22"/>
    </row>
    <row r="53" spans="1:7" ht="54" customHeight="1">
      <c r="A53" s="22"/>
      <c r="G53" s="22"/>
    </row>
    <row r="54" spans="1:7" ht="54" customHeight="1">
      <c r="A54" s="22"/>
      <c r="G54" s="22"/>
    </row>
    <row r="55" spans="1:7" ht="54" customHeight="1">
      <c r="A55" s="22"/>
      <c r="G55" s="22"/>
    </row>
    <row r="56" spans="1:7" ht="54" customHeight="1">
      <c r="A56" s="22"/>
      <c r="G56" s="22"/>
    </row>
    <row r="57" spans="1:7" ht="54" customHeight="1">
      <c r="A57" s="22"/>
      <c r="G57" s="22"/>
    </row>
    <row r="58" spans="1:7" ht="54" customHeight="1">
      <c r="A58" s="22"/>
      <c r="G58" s="22"/>
    </row>
    <row r="59" spans="1:7" ht="54" customHeight="1">
      <c r="A59" s="22"/>
      <c r="G59" s="22"/>
    </row>
    <row r="60" spans="1:7" ht="54" customHeight="1">
      <c r="A60" s="22"/>
      <c r="G60" s="22"/>
    </row>
    <row r="61" spans="1:7" ht="54" customHeight="1">
      <c r="A61" s="22"/>
      <c r="G61" s="22"/>
    </row>
    <row r="62" spans="1:7" ht="54" customHeight="1">
      <c r="A62" s="22"/>
      <c r="G62" s="22"/>
    </row>
    <row r="63" spans="1:7" ht="54" customHeight="1">
      <c r="A63" s="22"/>
      <c r="G63" s="22"/>
    </row>
    <row r="64" spans="1:7" ht="54" customHeight="1">
      <c r="A64" s="22"/>
      <c r="G64" s="22"/>
    </row>
    <row r="65" spans="1:7" ht="54" customHeight="1">
      <c r="A65" s="22"/>
      <c r="G65" s="22"/>
    </row>
    <row r="66" spans="1:7" ht="54" customHeight="1">
      <c r="A66" s="22"/>
      <c r="G66" s="22"/>
    </row>
    <row r="67" spans="1:7" ht="54" customHeight="1">
      <c r="A67" s="22"/>
      <c r="G67" s="22"/>
    </row>
    <row r="68" spans="1:7" ht="54" customHeight="1">
      <c r="A68" s="22"/>
      <c r="G68" s="22"/>
    </row>
    <row r="69" spans="1:7" ht="54" customHeight="1">
      <c r="A69" s="22"/>
      <c r="G69" s="22"/>
    </row>
    <row r="70" spans="1:7" ht="54" customHeight="1">
      <c r="A70" s="22"/>
      <c r="G70" s="22"/>
    </row>
    <row r="71" spans="1:7" ht="54" customHeight="1">
      <c r="A71" s="22"/>
      <c r="G71" s="22"/>
    </row>
    <row r="72" spans="1:7" ht="54" customHeight="1">
      <c r="A72" s="22"/>
      <c r="G72" s="22"/>
    </row>
    <row r="73" spans="1:7" ht="54" customHeight="1">
      <c r="A73" s="22"/>
      <c r="G73" s="22"/>
    </row>
    <row r="74" spans="1:7" ht="54" customHeight="1">
      <c r="A74" s="22"/>
      <c r="G74" s="22"/>
    </row>
    <row r="75" spans="1:7" ht="54" customHeight="1">
      <c r="A75" s="22"/>
      <c r="G75" s="22"/>
    </row>
    <row r="76" spans="1:7" ht="54" customHeight="1">
      <c r="A76" s="22"/>
      <c r="G76" s="22"/>
    </row>
    <row r="77" spans="1:7" ht="54" customHeight="1">
      <c r="A77" s="22"/>
      <c r="G77" s="22"/>
    </row>
    <row r="78" spans="1:7" ht="54" customHeight="1">
      <c r="A78" s="22"/>
      <c r="G78" s="22"/>
    </row>
    <row r="79" spans="1:7" ht="54" customHeight="1">
      <c r="A79" s="22"/>
      <c r="G79" s="22"/>
    </row>
    <row r="80" spans="1:7" ht="54" customHeight="1">
      <c r="A80" s="22"/>
      <c r="G80" s="22"/>
    </row>
    <row r="81" spans="1:7" ht="54" customHeight="1">
      <c r="A81" s="22"/>
      <c r="G81" s="22"/>
    </row>
    <row r="82" spans="1:7" ht="54" customHeight="1">
      <c r="A82" s="22"/>
      <c r="G82" s="22"/>
    </row>
    <row r="83" spans="1:7" ht="54" customHeight="1">
      <c r="A83" s="22"/>
      <c r="G83" s="22"/>
    </row>
    <row r="84" spans="1:7" ht="54" customHeight="1">
      <c r="A84" s="22"/>
      <c r="G84" s="22"/>
    </row>
    <row r="85" spans="1:7" ht="54" customHeight="1">
      <c r="A85" s="22"/>
      <c r="G85" s="22"/>
    </row>
    <row r="86" spans="1:7" ht="54" customHeight="1">
      <c r="A86" s="22"/>
      <c r="G86" s="22"/>
    </row>
    <row r="87" spans="1:7" ht="54" customHeight="1">
      <c r="A87" s="22"/>
      <c r="G87" s="22"/>
    </row>
    <row r="88" spans="1:7" ht="54" customHeight="1">
      <c r="A88" s="22"/>
      <c r="G88" s="22"/>
    </row>
    <row r="89" spans="1:7" ht="54" customHeight="1">
      <c r="A89" s="22"/>
      <c r="G89" s="22"/>
    </row>
    <row r="90" spans="1:7" ht="54" customHeight="1">
      <c r="A90" s="22"/>
      <c r="G90" s="22"/>
    </row>
    <row r="91" spans="1:7" ht="54" customHeight="1">
      <c r="A91" s="22"/>
      <c r="G91" s="22"/>
    </row>
    <row r="92" spans="1:7" ht="54" customHeight="1">
      <c r="A92" s="22"/>
      <c r="G92" s="22"/>
    </row>
    <row r="93" spans="1:7" ht="54" customHeight="1">
      <c r="A93" s="22"/>
      <c r="G93" s="22"/>
    </row>
    <row r="94" spans="1:7" ht="54" customHeight="1">
      <c r="A94" s="22"/>
      <c r="G94" s="22"/>
    </row>
    <row r="95" spans="1:7" ht="54" customHeight="1">
      <c r="A95" s="22"/>
      <c r="G95" s="22"/>
    </row>
    <row r="96" spans="1:7" ht="54" customHeight="1">
      <c r="A96" s="22"/>
      <c r="G96" s="22"/>
    </row>
    <row r="97" spans="1:7" ht="54" customHeight="1">
      <c r="A97" s="22"/>
      <c r="G97" s="22"/>
    </row>
    <row r="98" spans="1:7" ht="54" customHeight="1">
      <c r="A98" s="22"/>
      <c r="G98" s="22"/>
    </row>
    <row r="99" spans="1:7" ht="54" customHeight="1">
      <c r="A99" s="22"/>
      <c r="G99" s="22"/>
    </row>
    <row r="100" spans="1:7" ht="54" customHeight="1">
      <c r="A100" s="22"/>
      <c r="G100" s="22"/>
    </row>
    <row r="101" spans="1:7" ht="54" customHeight="1">
      <c r="A101" s="22"/>
      <c r="G101" s="22"/>
    </row>
    <row r="102" spans="1:7" ht="54" customHeight="1">
      <c r="A102" s="22"/>
      <c r="G102" s="22"/>
    </row>
    <row r="103" spans="1:7" ht="54" customHeight="1">
      <c r="A103" s="22"/>
      <c r="G103" s="22"/>
    </row>
    <row r="104" spans="1:7" ht="54" customHeight="1">
      <c r="A104" s="22"/>
      <c r="G104" s="22"/>
    </row>
    <row r="105" spans="1:7" ht="54" customHeight="1">
      <c r="A105" s="22"/>
      <c r="G105" s="22"/>
    </row>
    <row r="106" spans="1:7" ht="54" customHeight="1">
      <c r="A106" s="22"/>
      <c r="G106" s="22"/>
    </row>
    <row r="107" spans="1:7" ht="54" customHeight="1">
      <c r="A107" s="22"/>
      <c r="G107" s="22"/>
    </row>
    <row r="108" spans="1:7" ht="54" customHeight="1">
      <c r="A108" s="22"/>
      <c r="G108" s="22"/>
    </row>
    <row r="109" spans="1:7" ht="54" customHeight="1">
      <c r="A109" s="22"/>
      <c r="G109" s="22"/>
    </row>
    <row r="110" spans="1:7" ht="54" customHeight="1">
      <c r="A110" s="22"/>
      <c r="G110" s="22"/>
    </row>
    <row r="111" spans="1:7" ht="54" customHeight="1">
      <c r="A111" s="22"/>
      <c r="G111" s="22"/>
    </row>
    <row r="112" spans="1:7" ht="54" customHeight="1">
      <c r="A112" s="22"/>
      <c r="G112" s="22"/>
    </row>
    <row r="113" spans="1:7" ht="54" customHeight="1">
      <c r="A113" s="22"/>
      <c r="G113" s="22"/>
    </row>
    <row r="114" spans="1:7" ht="54" customHeight="1">
      <c r="A114" s="22"/>
      <c r="G114" s="22"/>
    </row>
    <row r="115" spans="1:7" ht="54" customHeight="1">
      <c r="A115" s="22"/>
      <c r="G115" s="22"/>
    </row>
    <row r="116" spans="1:7" ht="54" customHeight="1">
      <c r="A116" s="22"/>
      <c r="G116" s="22"/>
    </row>
    <row r="117" spans="1:7" ht="54" customHeight="1">
      <c r="A117" s="22"/>
      <c r="G117" s="22"/>
    </row>
    <row r="118" spans="1:7" ht="54" customHeight="1">
      <c r="A118" s="22"/>
      <c r="G118" s="22"/>
    </row>
    <row r="119" spans="1:7" ht="54" customHeight="1">
      <c r="A119" s="22"/>
      <c r="G119" s="22"/>
    </row>
    <row r="120" spans="1:7" ht="54" customHeight="1">
      <c r="A120" s="22"/>
      <c r="G120" s="22"/>
    </row>
    <row r="121" spans="1:7" ht="54" customHeight="1">
      <c r="A121" s="22"/>
      <c r="G121" s="22"/>
    </row>
    <row r="122" spans="1:7" ht="54" customHeight="1">
      <c r="A122" s="22"/>
      <c r="G122" s="22"/>
    </row>
    <row r="123" spans="1:7" ht="54" customHeight="1">
      <c r="A123" s="22"/>
      <c r="G123" s="22"/>
    </row>
    <row r="124" spans="1:7" ht="54" customHeight="1">
      <c r="A124" s="22"/>
      <c r="G124" s="22"/>
    </row>
    <row r="125" spans="1:7" ht="54" customHeight="1">
      <c r="A125" s="22"/>
      <c r="G125" s="22"/>
    </row>
    <row r="126" spans="1:7" ht="54" customHeight="1">
      <c r="A126" s="22"/>
      <c r="G126" s="22"/>
    </row>
    <row r="127" spans="1:7" ht="54" customHeight="1">
      <c r="A127" s="22"/>
      <c r="G127" s="22"/>
    </row>
    <row r="128" spans="1:7" ht="54" customHeight="1">
      <c r="A128" s="22"/>
      <c r="G128" s="22"/>
    </row>
    <row r="129" spans="1:7" ht="54" customHeight="1">
      <c r="A129" s="22"/>
      <c r="G129" s="22"/>
    </row>
    <row r="130" spans="1:7" ht="54" customHeight="1">
      <c r="A130" s="22"/>
      <c r="G130" s="22"/>
    </row>
    <row r="131" spans="1:7" ht="54" customHeight="1">
      <c r="A131" s="22"/>
      <c r="G131" s="22"/>
    </row>
    <row r="132" spans="1:7" ht="54" customHeight="1">
      <c r="A132" s="22"/>
      <c r="G132" s="22"/>
    </row>
    <row r="133" spans="1:7" ht="54" customHeight="1">
      <c r="A133" s="22"/>
      <c r="G133" s="22"/>
    </row>
    <row r="134" spans="1:7" ht="54" customHeight="1">
      <c r="A134" s="22"/>
      <c r="G134" s="22"/>
    </row>
    <row r="135" spans="1:7" ht="54" customHeight="1">
      <c r="A135" s="22"/>
      <c r="G135" s="22"/>
    </row>
    <row r="136" spans="1:7" ht="54" customHeight="1">
      <c r="A136" s="22"/>
      <c r="G136" s="22"/>
    </row>
    <row r="137" spans="1:7" ht="54" customHeight="1">
      <c r="A137" s="22"/>
      <c r="G137" s="22"/>
    </row>
    <row r="138" spans="1:7" ht="54" customHeight="1">
      <c r="A138" s="22"/>
      <c r="G138" s="22"/>
    </row>
    <row r="139" spans="1:7" ht="54" customHeight="1">
      <c r="A139" s="22"/>
      <c r="G139" s="22"/>
    </row>
    <row r="140" spans="1:7" ht="54" customHeight="1">
      <c r="A140" s="22"/>
      <c r="G140" s="22"/>
    </row>
    <row r="141" spans="1:7" ht="54" customHeight="1">
      <c r="A141" s="22"/>
      <c r="G141" s="22"/>
    </row>
    <row r="142" spans="1:7" ht="54" customHeight="1">
      <c r="A142" s="22"/>
      <c r="G142" s="22"/>
    </row>
    <row r="143" spans="1:7" ht="54" customHeight="1">
      <c r="A143" s="22"/>
      <c r="G143" s="22"/>
    </row>
    <row r="144" spans="1:7" ht="54" customHeight="1">
      <c r="A144" s="22"/>
      <c r="G144" s="22"/>
    </row>
    <row r="145" spans="1:7" ht="54" customHeight="1">
      <c r="A145" s="22"/>
      <c r="G145" s="22"/>
    </row>
    <row r="146" spans="1:7" ht="54" customHeight="1">
      <c r="A146" s="22"/>
      <c r="G146" s="22"/>
    </row>
    <row r="147" spans="1:7" ht="54" customHeight="1">
      <c r="A147" s="22"/>
      <c r="G147" s="22"/>
    </row>
    <row r="148" spans="1:7" ht="54" customHeight="1">
      <c r="A148" s="22"/>
      <c r="G148" s="22"/>
    </row>
    <row r="149" spans="1:7" ht="54" customHeight="1">
      <c r="A149" s="22"/>
      <c r="G149" s="22"/>
    </row>
    <row r="150" spans="1:7" ht="54" customHeight="1">
      <c r="A150" s="22"/>
      <c r="G150" s="22"/>
    </row>
    <row r="151" spans="1:7" ht="54" customHeight="1">
      <c r="A151" s="22"/>
      <c r="G151" s="22"/>
    </row>
    <row r="152" spans="1:7" ht="54" customHeight="1">
      <c r="A152" s="22"/>
      <c r="G152" s="22"/>
    </row>
    <row r="153" spans="1:7" ht="54" customHeight="1">
      <c r="A153" s="22"/>
      <c r="G153" s="22"/>
    </row>
    <row r="154" spans="1:7" ht="54" customHeight="1">
      <c r="A154" s="22"/>
      <c r="G154" s="22"/>
    </row>
    <row r="155" spans="1:7" ht="44.5" customHeight="1">
      <c r="A155" s="22"/>
      <c r="G155" s="22"/>
    </row>
    <row r="156" spans="1:7" ht="44.5" customHeight="1">
      <c r="A156" s="22"/>
      <c r="G156" s="22"/>
    </row>
    <row r="157" spans="1:7" ht="44.5" customHeight="1">
      <c r="A157" s="22"/>
      <c r="G157" s="22"/>
    </row>
    <row r="158" spans="1:7" ht="44.5" customHeight="1">
      <c r="A158" s="22"/>
      <c r="G158" s="22"/>
    </row>
    <row r="159" spans="1:7" ht="44.5" customHeight="1">
      <c r="A159" s="22"/>
      <c r="G159" s="22"/>
    </row>
    <row r="160" spans="1:7" ht="44.5" customHeight="1">
      <c r="A160" s="22"/>
      <c r="G160" s="22"/>
    </row>
    <row r="161" spans="1:7" ht="44.5" customHeight="1">
      <c r="A161" s="22"/>
      <c r="G161" s="22"/>
    </row>
    <row r="162" spans="1:7" ht="44.5" customHeight="1">
      <c r="A162" s="22"/>
      <c r="G162" s="22"/>
    </row>
    <row r="163" spans="1:7" ht="44.5" customHeight="1">
      <c r="A163" s="22"/>
      <c r="G163" s="22"/>
    </row>
    <row r="164" spans="1:7" ht="44.5" customHeight="1">
      <c r="A164" s="22"/>
      <c r="G164" s="22"/>
    </row>
    <row r="165" spans="1:7" ht="44.5" customHeight="1">
      <c r="A165" s="22"/>
      <c r="G165" s="22"/>
    </row>
    <row r="166" spans="1:7" ht="44.5" customHeight="1">
      <c r="A166" s="22"/>
      <c r="G166" s="22"/>
    </row>
    <row r="167" spans="1:7" ht="44.5" customHeight="1">
      <c r="A167" s="22" t="str">
        <f>IF('Measures and actions'!A166="","",'Measures and actions'!A166)</f>
        <v/>
      </c>
      <c r="G167" s="22"/>
    </row>
    <row r="168" spans="1:7" ht="44.5" customHeight="1">
      <c r="A168" s="22" t="str">
        <f>IF('Measures and actions'!A167="","",'Measures and actions'!A167)</f>
        <v/>
      </c>
      <c r="G168" s="22"/>
    </row>
    <row r="169" spans="1:7" ht="44.5" customHeight="1">
      <c r="A169" s="22" t="str">
        <f>IF('Measures and actions'!A168="","",'Measures and actions'!A168)</f>
        <v/>
      </c>
      <c r="G169" s="22"/>
    </row>
    <row r="170" spans="1:7" ht="44.5" customHeight="1">
      <c r="A170" s="22" t="str">
        <f>IF('Measures and actions'!A169="","",'Measures and actions'!A169)</f>
        <v/>
      </c>
      <c r="G170" s="22"/>
    </row>
    <row r="171" spans="1:7" ht="44.5" customHeight="1">
      <c r="A171" s="22" t="str">
        <f>IF('Measures and actions'!A170="","",'Measures and actions'!A170)</f>
        <v/>
      </c>
      <c r="G171" s="22"/>
    </row>
    <row r="172" spans="1:7" ht="44.5" customHeight="1">
      <c r="A172" s="22" t="str">
        <f>IF('Measures and actions'!A171="","",'Measures and actions'!A171)</f>
        <v/>
      </c>
      <c r="G172" s="22"/>
    </row>
    <row r="173" spans="1:7" ht="44.5" customHeight="1">
      <c r="A173" s="22" t="str">
        <f>IF('Measures and actions'!A172="","",'Measures and actions'!A172)</f>
        <v/>
      </c>
      <c r="G173" s="22"/>
    </row>
    <row r="174" spans="1:7" ht="44.5" customHeight="1">
      <c r="A174" s="22" t="str">
        <f>IF('Measures and actions'!A173="","",'Measures and actions'!A173)</f>
        <v/>
      </c>
      <c r="G174" s="22"/>
    </row>
    <row r="175" spans="1:7" ht="44.5" customHeight="1">
      <c r="A175" s="22" t="str">
        <f>IF('Measures and actions'!A174="","",'Measures and actions'!A174)</f>
        <v/>
      </c>
      <c r="G175" s="22"/>
    </row>
    <row r="176" spans="1:7" ht="44.5" customHeight="1">
      <c r="A176" s="22" t="str">
        <f>IF('Measures and actions'!A175="","",'Measures and actions'!A175)</f>
        <v/>
      </c>
      <c r="G176" s="22"/>
    </row>
    <row r="177" spans="1:7" ht="44.5" customHeight="1">
      <c r="A177" s="22" t="str">
        <f>IF('Measures and actions'!A176="","",'Measures and actions'!A176)</f>
        <v/>
      </c>
      <c r="G177" s="22"/>
    </row>
    <row r="178" spans="1:7" ht="44.5" customHeight="1">
      <c r="A178" s="22" t="str">
        <f>IF('Measures and actions'!A177="","",'Measures and actions'!A177)</f>
        <v/>
      </c>
      <c r="B178" s="13" t="str">
        <f>IF('Measures and actions'!B177:B177="","",'Measures and actions'!B177:B177)</f>
        <v/>
      </c>
      <c r="G178" s="22"/>
    </row>
    <row r="179" spans="1:7" ht="44.5" customHeight="1">
      <c r="A179" s="22" t="str">
        <f>IF('Measures and actions'!A178="","",'Measures and actions'!A178)</f>
        <v/>
      </c>
      <c r="B179" s="13" t="str">
        <f>IF('Measures and actions'!B178:B178="","",'Measures and actions'!B178:B178)</f>
        <v/>
      </c>
      <c r="G179" s="22"/>
    </row>
    <row r="180" spans="1:7" ht="44.5" customHeight="1">
      <c r="A180" s="22" t="str">
        <f>IF('Measures and actions'!A179="","",'Measures and actions'!A179)</f>
        <v/>
      </c>
      <c r="B180" s="13" t="str">
        <f>IF('Measures and actions'!B179:B179="","",'Measures and actions'!B179:B179)</f>
        <v/>
      </c>
      <c r="G180" s="22"/>
    </row>
    <row r="181" spans="1:7" ht="44.5" customHeight="1">
      <c r="A181" s="22" t="str">
        <f>IF('Measures and actions'!A180="","",'Measures and actions'!A180)</f>
        <v/>
      </c>
      <c r="B181" s="13" t="str">
        <f>IF('Measures and actions'!B180:B180="","",'Measures and actions'!B180:B180)</f>
        <v/>
      </c>
      <c r="G181" s="22"/>
    </row>
    <row r="182" spans="1:7" ht="44.5" customHeight="1">
      <c r="A182" s="22" t="str">
        <f>IF('Measures and actions'!A181="","",'Measures and actions'!A181)</f>
        <v/>
      </c>
      <c r="B182" s="13" t="str">
        <f>IF('Measures and actions'!B181:B181="","",'Measures and actions'!B181:B181)</f>
        <v/>
      </c>
      <c r="G182" s="22"/>
    </row>
    <row r="183" spans="1:7" ht="44.5" customHeight="1">
      <c r="A183" s="22" t="str">
        <f>IF('Measures and actions'!A182="","",'Measures and actions'!A182)</f>
        <v/>
      </c>
      <c r="B183" s="13" t="str">
        <f>IF('Measures and actions'!B182:B182="","",'Measures and actions'!B182:B182)</f>
        <v/>
      </c>
      <c r="G183" s="22"/>
    </row>
    <row r="184" spans="1:7" ht="44.5" customHeight="1">
      <c r="A184" s="22" t="str">
        <f>IF('Measures and actions'!A183="","",'Measures and actions'!A183)</f>
        <v/>
      </c>
      <c r="B184" s="13" t="str">
        <f>IF('Measures and actions'!B183:B183="","",'Measures and actions'!B183:B183)</f>
        <v/>
      </c>
      <c r="G184" s="22"/>
    </row>
    <row r="185" spans="1:7" ht="44.5" customHeight="1">
      <c r="A185" s="22" t="str">
        <f>IF('Measures and actions'!A184="","",'Measures and actions'!A184)</f>
        <v/>
      </c>
      <c r="B185" s="13" t="str">
        <f>IF('Measures and actions'!B184:B184="","",'Measures and actions'!B184:B184)</f>
        <v/>
      </c>
      <c r="G185" s="22"/>
    </row>
    <row r="186" spans="1:7" ht="44.5" customHeight="1">
      <c r="A186" s="22" t="str">
        <f>IF('Measures and actions'!A185="","",'Measures and actions'!A185)</f>
        <v/>
      </c>
      <c r="B186" s="13" t="str">
        <f>IF('Measures and actions'!B185:B185="","",'Measures and actions'!B185:B185)</f>
        <v/>
      </c>
      <c r="G186" s="22"/>
    </row>
    <row r="187" spans="1:7" ht="44.5" customHeight="1">
      <c r="A187" s="22" t="str">
        <f>IF('Measures and actions'!A186="","",'Measures and actions'!A186)</f>
        <v/>
      </c>
      <c r="B187" s="13" t="str">
        <f>IF('Measures and actions'!B186:B186="","",'Measures and actions'!B186:B186)</f>
        <v/>
      </c>
      <c r="G187" s="22"/>
    </row>
    <row r="188" spans="1:7" ht="44.5" customHeight="1">
      <c r="A188" s="22" t="str">
        <f>IF('Measures and actions'!A187="","",'Measures and actions'!A187)</f>
        <v/>
      </c>
      <c r="B188" s="13" t="str">
        <f>IF('Measures and actions'!B187:B187="","",'Measures and actions'!B187:B187)</f>
        <v/>
      </c>
      <c r="G188" s="22"/>
    </row>
    <row r="189" spans="1:7" ht="44.5" customHeight="1">
      <c r="A189" s="22" t="str">
        <f>IF('Measures and actions'!A188="","",'Measures and actions'!A188)</f>
        <v/>
      </c>
      <c r="B189" s="13" t="str">
        <f>IF('Measures and actions'!B188:B188="","",'Measures and actions'!B188:B188)</f>
        <v/>
      </c>
      <c r="G189" s="22"/>
    </row>
    <row r="190" spans="1:7" ht="44.5" customHeight="1">
      <c r="A190" s="22" t="str">
        <f>IF('Measures and actions'!A189="","",'Measures and actions'!A189)</f>
        <v/>
      </c>
      <c r="B190" s="13" t="str">
        <f>IF('Measures and actions'!B189:B189="","",'Measures and actions'!B189:B189)</f>
        <v/>
      </c>
      <c r="G190" s="22"/>
    </row>
    <row r="191" spans="1:7" ht="44.5" customHeight="1">
      <c r="A191" s="22" t="str">
        <f>IF('Measures and actions'!A190="","",'Measures and actions'!A190)</f>
        <v/>
      </c>
      <c r="B191" s="13" t="str">
        <f>IF('Measures and actions'!B190:B190="","",'Measures and actions'!B190:B190)</f>
        <v/>
      </c>
      <c r="G191" s="22"/>
    </row>
    <row r="192" spans="1:7" ht="44.5" customHeight="1">
      <c r="A192" s="22" t="str">
        <f>IF('Measures and actions'!A191="","",'Measures and actions'!A191)</f>
        <v/>
      </c>
      <c r="B192" s="13" t="str">
        <f>IF('Measures and actions'!B191:B191="","",'Measures and actions'!B191:B191)</f>
        <v/>
      </c>
      <c r="G192" s="22"/>
    </row>
    <row r="193" spans="1:7" ht="44.5" customHeight="1">
      <c r="A193" s="22" t="str">
        <f>IF('Measures and actions'!A192="","",'Measures and actions'!A192)</f>
        <v/>
      </c>
      <c r="B193" s="13" t="str">
        <f>IF('Measures and actions'!B192:B192="","",'Measures and actions'!B192:B192)</f>
        <v/>
      </c>
      <c r="G193" s="22"/>
    </row>
    <row r="194" spans="1:7" ht="44.5" customHeight="1">
      <c r="A194" s="22" t="str">
        <f>IF('Measures and actions'!A193="","",'Measures and actions'!A193)</f>
        <v/>
      </c>
      <c r="B194" s="13" t="str">
        <f>IF('Measures and actions'!B193:B193="","",'Measures and actions'!B193:B193)</f>
        <v/>
      </c>
      <c r="G194" s="22"/>
    </row>
    <row r="195" spans="1:7" ht="44.5" customHeight="1">
      <c r="A195" s="22" t="str">
        <f>IF('Measures and actions'!A194="","",'Measures and actions'!A194)</f>
        <v/>
      </c>
      <c r="B195" s="13" t="str">
        <f>IF('Measures and actions'!B194:B194="","",'Measures and actions'!B194:B194)</f>
        <v/>
      </c>
      <c r="G195" s="22"/>
    </row>
    <row r="196" spans="1:7" ht="44.5" customHeight="1">
      <c r="A196" s="22" t="str">
        <f>IF('Measures and actions'!A195="","",'Measures and actions'!A195)</f>
        <v/>
      </c>
      <c r="B196" s="13" t="str">
        <f>IF('Measures and actions'!B195:B195="","",'Measures and actions'!B195:B195)</f>
        <v/>
      </c>
      <c r="G196" s="22"/>
    </row>
    <row r="197" spans="1:7" ht="44.5" customHeight="1">
      <c r="A197" s="22" t="str">
        <f>IF('Measures and actions'!A196="","",'Measures and actions'!A196)</f>
        <v/>
      </c>
      <c r="B197" s="13" t="str">
        <f>IF('Measures and actions'!B196:B196="","",'Measures and actions'!B196:B196)</f>
        <v/>
      </c>
      <c r="G197" s="22"/>
    </row>
    <row r="198" spans="1:7" ht="44.5" customHeight="1">
      <c r="A198" s="22" t="str">
        <f>IF('Measures and actions'!A197="","",'Measures and actions'!A197)</f>
        <v/>
      </c>
      <c r="B198" s="13" t="str">
        <f>IF('Measures and actions'!B197:B197="","",'Measures and actions'!B197:B197)</f>
        <v/>
      </c>
      <c r="G198" s="22"/>
    </row>
    <row r="199" spans="1:7" ht="44.5" customHeight="1">
      <c r="A199" s="22" t="str">
        <f>IF('Measures and actions'!A198="","",'Measures and actions'!A198)</f>
        <v/>
      </c>
      <c r="B199" s="13" t="str">
        <f>IF('Measures and actions'!B198:B198="","",'Measures and actions'!B198:B198)</f>
        <v/>
      </c>
      <c r="G199" s="22"/>
    </row>
    <row r="200" spans="1:7" ht="44.5" customHeight="1">
      <c r="A200" s="22" t="str">
        <f>IF('Measures and actions'!A199="","",'Measures and actions'!A199)</f>
        <v/>
      </c>
      <c r="B200" s="13" t="str">
        <f>IF('Measures and actions'!B199:B199="","",'Measures and actions'!B199:B199)</f>
        <v/>
      </c>
      <c r="G200" s="22"/>
    </row>
    <row r="201" spans="1:7" ht="44.5" customHeight="1">
      <c r="A201" s="22" t="str">
        <f>IF('Measures and actions'!A200="","",'Measures and actions'!A200)</f>
        <v/>
      </c>
      <c r="B201" s="13" t="str">
        <f>IF('Measures and actions'!B200:B200="","",'Measures and actions'!B200:B200)</f>
        <v/>
      </c>
      <c r="G201" s="22"/>
    </row>
    <row r="202" spans="1:7" ht="44.5" customHeight="1">
      <c r="A202" s="22" t="str">
        <f>IF('Measures and actions'!A201="","",'Measures and actions'!A201)</f>
        <v/>
      </c>
      <c r="B202" s="13" t="str">
        <f>IF('Measures and actions'!B201:B201="","",'Measures and actions'!B201:B201)</f>
        <v/>
      </c>
      <c r="G202" s="22"/>
    </row>
    <row r="203" spans="1:7" ht="44.5" customHeight="1">
      <c r="A203" s="22" t="str">
        <f>IF('Measures and actions'!A202="","",'Measures and actions'!A202)</f>
        <v/>
      </c>
      <c r="B203" s="13" t="str">
        <f>IF('Measures and actions'!B202:B202="","",'Measures and actions'!B202:B202)</f>
        <v/>
      </c>
      <c r="G203" s="22"/>
    </row>
    <row r="204" spans="1:7" ht="44.5" customHeight="1">
      <c r="A204" s="22" t="str">
        <f>IF('Measures and actions'!A203="","",'Measures and actions'!A203)</f>
        <v/>
      </c>
      <c r="B204" s="13" t="str">
        <f>IF('Measures and actions'!B203:B203="","",'Measures and actions'!B203:B203)</f>
        <v/>
      </c>
      <c r="G204" s="22"/>
    </row>
    <row r="205" spans="1:7" ht="44.5" customHeight="1">
      <c r="A205" s="22" t="str">
        <f>IF('Measures and actions'!A204="","",'Measures and actions'!A204)</f>
        <v/>
      </c>
      <c r="B205" s="13" t="str">
        <f>IF('Measures and actions'!B204:B204="","",'Measures and actions'!B204:B204)</f>
        <v/>
      </c>
      <c r="G205" s="22"/>
    </row>
    <row r="206" spans="1:7" ht="44.5" customHeight="1">
      <c r="A206" s="22" t="str">
        <f>IF('Measures and actions'!A205="","",'Measures and actions'!A205)</f>
        <v/>
      </c>
      <c r="B206" s="13" t="str">
        <f>IF('Measures and actions'!B205:B205="","",'Measures and actions'!B205:B205)</f>
        <v/>
      </c>
      <c r="G206" s="22"/>
    </row>
    <row r="207" spans="1:7" ht="44.5" customHeight="1">
      <c r="A207" s="22" t="str">
        <f>IF('Measures and actions'!A206="","",'Measures and actions'!A206)</f>
        <v/>
      </c>
      <c r="B207" s="13" t="str">
        <f>IF('Measures and actions'!B206:B206="","",'Measures and actions'!B206:B206)</f>
        <v/>
      </c>
      <c r="G207" s="22"/>
    </row>
    <row r="208" spans="1:7" ht="44.5" customHeight="1">
      <c r="A208" s="22" t="str">
        <f>IF('Measures and actions'!A207="","",'Measures and actions'!A207)</f>
        <v/>
      </c>
      <c r="B208" s="13" t="str">
        <f>IF('Measures and actions'!B207:B207="","",'Measures and actions'!B207:B207)</f>
        <v/>
      </c>
      <c r="G208" s="22"/>
    </row>
    <row r="209" spans="1:7" ht="44.5" customHeight="1">
      <c r="A209" s="22" t="str">
        <f>IF('Measures and actions'!A208="","",'Measures and actions'!A208)</f>
        <v/>
      </c>
      <c r="B209" s="13" t="str">
        <f>IF('Measures and actions'!B208:B208="","",'Measures and actions'!B208:B208)</f>
        <v/>
      </c>
      <c r="G209" s="22"/>
    </row>
    <row r="210" spans="1:7" ht="44.5" customHeight="1">
      <c r="A210" s="22" t="str">
        <f>IF('Measures and actions'!A209="","",'Measures and actions'!A209)</f>
        <v/>
      </c>
      <c r="B210" s="13" t="str">
        <f>IF('Measures and actions'!B209:B209="","",'Measures and actions'!B209:B209)</f>
        <v/>
      </c>
      <c r="G210" s="22"/>
    </row>
    <row r="211" spans="1:7" ht="44.5" customHeight="1">
      <c r="A211" s="22" t="str">
        <f>IF('Measures and actions'!A210="","",'Measures and actions'!A210)</f>
        <v/>
      </c>
      <c r="B211" s="13" t="str">
        <f>IF('Measures and actions'!B210:B210="","",'Measures and actions'!B210:B210)</f>
        <v/>
      </c>
      <c r="G211" s="22"/>
    </row>
    <row r="212" spans="1:7" ht="44.5" customHeight="1">
      <c r="A212" s="22" t="str">
        <f>IF('Measures and actions'!A211="","",'Measures and actions'!A211)</f>
        <v/>
      </c>
      <c r="B212" s="13" t="str">
        <f>IF('Measures and actions'!B211:B211="","",'Measures and actions'!B211:B211)</f>
        <v/>
      </c>
      <c r="G212" s="22"/>
    </row>
    <row r="213" spans="1:7" ht="44.5" customHeight="1">
      <c r="A213" s="22" t="str">
        <f>IF('Measures and actions'!A212="","",'Measures and actions'!A212)</f>
        <v/>
      </c>
      <c r="B213" s="13" t="str">
        <f>IF('Measures and actions'!B212:B212="","",'Measures and actions'!B212:B212)</f>
        <v/>
      </c>
      <c r="G213" s="22"/>
    </row>
    <row r="214" spans="1:7" ht="44.5" customHeight="1">
      <c r="A214" s="22" t="str">
        <f>IF('Measures and actions'!A213="","",'Measures and actions'!A213)</f>
        <v/>
      </c>
      <c r="B214" s="13" t="str">
        <f>IF('Measures and actions'!B213:B213="","",'Measures and actions'!B213:B213)</f>
        <v/>
      </c>
      <c r="G214" s="22"/>
    </row>
    <row r="215" spans="1:7" ht="44.5" customHeight="1">
      <c r="A215" s="22" t="str">
        <f>IF('Measures and actions'!A214="","",'Measures and actions'!A214)</f>
        <v/>
      </c>
      <c r="B215" s="13" t="str">
        <f>IF('Measures and actions'!B214:B214="","",'Measures and actions'!B214:B214)</f>
        <v/>
      </c>
      <c r="G215" s="22"/>
    </row>
    <row r="216" spans="1:7" ht="44.5" customHeight="1">
      <c r="A216" s="22" t="str">
        <f>IF('Measures and actions'!A215="","",'Measures and actions'!A215)</f>
        <v/>
      </c>
      <c r="B216" s="13" t="str">
        <f>IF('Measures and actions'!B215:B215="","",'Measures and actions'!B215:B215)</f>
        <v/>
      </c>
      <c r="G216" s="22"/>
    </row>
    <row r="217" spans="1:7" ht="44.5" customHeight="1">
      <c r="A217" s="22" t="str">
        <f>IF('Measures and actions'!A216="","",'Measures and actions'!A216)</f>
        <v/>
      </c>
      <c r="B217" s="13" t="str">
        <f>IF('Measures and actions'!B216:B216="","",'Measures and actions'!B216:B216)</f>
        <v/>
      </c>
      <c r="G217" s="22"/>
    </row>
    <row r="218" spans="1:7" ht="44.5" customHeight="1">
      <c r="A218" s="22" t="str">
        <f>IF('Measures and actions'!A217="","",'Measures and actions'!A217)</f>
        <v/>
      </c>
      <c r="B218" s="13" t="str">
        <f>IF('Measures and actions'!B217:B217="","",'Measures and actions'!B217:B217)</f>
        <v/>
      </c>
      <c r="G218" s="22"/>
    </row>
    <row r="219" spans="1:7" ht="44.5" customHeight="1">
      <c r="A219" s="22" t="str">
        <f>IF('Measures and actions'!A218="","",'Measures and actions'!A218)</f>
        <v/>
      </c>
      <c r="B219" s="13" t="str">
        <f>IF('Measures and actions'!B218:B218="","",'Measures and actions'!B218:B218)</f>
        <v/>
      </c>
      <c r="G219" s="22"/>
    </row>
    <row r="220" spans="1:7" ht="44.5" customHeight="1">
      <c r="A220" s="22" t="str">
        <f>IF('Measures and actions'!A219="","",'Measures and actions'!A219)</f>
        <v/>
      </c>
      <c r="B220" s="13" t="str">
        <f>IF('Measures and actions'!B219:B219="","",'Measures and actions'!B219:B219)</f>
        <v/>
      </c>
      <c r="G220" s="22"/>
    </row>
    <row r="221" spans="1:7" ht="44.5" customHeight="1">
      <c r="A221" s="22" t="str">
        <f>IF('Measures and actions'!A220="","",'Measures and actions'!A220)</f>
        <v/>
      </c>
      <c r="B221" s="13" t="str">
        <f>IF('Measures and actions'!B220:B220="","",'Measures and actions'!B220:B220)</f>
        <v/>
      </c>
      <c r="G221" s="22"/>
    </row>
    <row r="222" spans="1:7" ht="44.5" customHeight="1">
      <c r="A222" s="22" t="str">
        <f>IF('Measures and actions'!A221="","",'Measures and actions'!A221)</f>
        <v/>
      </c>
      <c r="B222" s="13" t="str">
        <f>IF('Measures and actions'!B221:B221="","",'Measures and actions'!B221:B221)</f>
        <v/>
      </c>
      <c r="G222" s="22"/>
    </row>
    <row r="223" spans="1:7" ht="44.5" customHeight="1">
      <c r="A223" s="22" t="str">
        <f>IF('Measures and actions'!A222="","",'Measures and actions'!A222)</f>
        <v/>
      </c>
      <c r="B223" s="13" t="str">
        <f>IF('Measures and actions'!B222:B222="","",'Measures and actions'!B222:B222)</f>
        <v/>
      </c>
      <c r="G223" s="22"/>
    </row>
    <row r="224" spans="1:7" ht="44.5" customHeight="1">
      <c r="A224" s="22" t="str">
        <f>IF('Measures and actions'!A223="","",'Measures and actions'!A223)</f>
        <v/>
      </c>
      <c r="B224" s="13" t="str">
        <f>IF('Measures and actions'!B223:B223="","",'Measures and actions'!B223:B223)</f>
        <v/>
      </c>
      <c r="G224" s="22"/>
    </row>
    <row r="225" spans="1:7" ht="44.5" customHeight="1">
      <c r="A225" s="22" t="str">
        <f>IF('Measures and actions'!A224="","",'Measures and actions'!A224)</f>
        <v/>
      </c>
      <c r="B225" s="13" t="str">
        <f>IF('Measures and actions'!B224:B224="","",'Measures and actions'!B224:B224)</f>
        <v/>
      </c>
      <c r="G225" s="22"/>
    </row>
    <row r="226" spans="1:7" ht="44.5" customHeight="1">
      <c r="A226" s="22" t="str">
        <f>IF('Measures and actions'!A225="","",'Measures and actions'!A225)</f>
        <v/>
      </c>
      <c r="B226" s="13" t="str">
        <f>IF('Measures and actions'!B225:B225="","",'Measures and actions'!B225:B225)</f>
        <v/>
      </c>
      <c r="G226" s="22"/>
    </row>
    <row r="227" spans="1:7" ht="44.5" customHeight="1">
      <c r="A227" s="22" t="str">
        <f>IF('Measures and actions'!A226="","",'Measures and actions'!A226)</f>
        <v/>
      </c>
      <c r="B227" s="13" t="str">
        <f>IF('Measures and actions'!B226:B226="","",'Measures and actions'!B226:B226)</f>
        <v/>
      </c>
      <c r="G227" s="22"/>
    </row>
    <row r="228" spans="1:7" ht="44.5" customHeight="1">
      <c r="A228" s="22" t="str">
        <f>IF('Measures and actions'!A227="","",'Measures and actions'!A227)</f>
        <v/>
      </c>
      <c r="B228" s="13" t="str">
        <f>IF('Measures and actions'!B227:B227="","",'Measures and actions'!B227:B227)</f>
        <v/>
      </c>
      <c r="G228" s="22"/>
    </row>
    <row r="229" spans="1:7" ht="44.5" customHeight="1">
      <c r="A229" s="22" t="str">
        <f>IF('Measures and actions'!A228="","",'Measures and actions'!A228)</f>
        <v/>
      </c>
      <c r="B229" s="13" t="str">
        <f>IF('Measures and actions'!B228:B228="","",'Measures and actions'!B228:B228)</f>
        <v/>
      </c>
      <c r="G229" s="22"/>
    </row>
    <row r="230" spans="1:7" ht="44.5" customHeight="1">
      <c r="A230" s="22" t="str">
        <f>IF('Measures and actions'!A229="","",'Measures and actions'!A229)</f>
        <v/>
      </c>
      <c r="B230" s="13" t="str">
        <f>IF('Measures and actions'!B229:B229="","",'Measures and actions'!B229:B229)</f>
        <v/>
      </c>
      <c r="G230" s="22"/>
    </row>
    <row r="231" spans="1:7" ht="44.5" customHeight="1">
      <c r="A231" s="22" t="str">
        <f>IF('Measures and actions'!A230="","",'Measures and actions'!A230)</f>
        <v/>
      </c>
      <c r="B231" s="13" t="str">
        <f>IF('Measures and actions'!B230:B230="","",'Measures and actions'!B230:B230)</f>
        <v/>
      </c>
      <c r="G231" s="22"/>
    </row>
    <row r="232" spans="1:7" ht="44.5" customHeight="1">
      <c r="A232" s="22" t="str">
        <f>IF('Measures and actions'!A231="","",'Measures and actions'!A231)</f>
        <v/>
      </c>
      <c r="B232" s="13" t="str">
        <f>IF('Measures and actions'!B231:B231="","",'Measures and actions'!B231:B231)</f>
        <v/>
      </c>
      <c r="G232" s="22"/>
    </row>
    <row r="233" spans="1:7" ht="44.5" customHeight="1">
      <c r="A233" s="22" t="str">
        <f>IF('Measures and actions'!A232="","",'Measures and actions'!A232)</f>
        <v/>
      </c>
      <c r="B233" s="13" t="str">
        <f>IF('Measures and actions'!B232:B232="","",'Measures and actions'!B232:B232)</f>
        <v/>
      </c>
      <c r="G233" s="22"/>
    </row>
    <row r="234" spans="1:7" ht="44.5" customHeight="1">
      <c r="A234" s="22" t="str">
        <f>IF('Measures and actions'!A233="","",'Measures and actions'!A233)</f>
        <v/>
      </c>
      <c r="B234" s="13" t="str">
        <f>IF('Measures and actions'!B233:B233="","",'Measures and actions'!B233:B233)</f>
        <v/>
      </c>
      <c r="G234" s="22"/>
    </row>
    <row r="235" spans="1:7" ht="44.5" customHeight="1">
      <c r="A235" s="22" t="str">
        <f>IF('Measures and actions'!A234="","",'Measures and actions'!A234)</f>
        <v/>
      </c>
      <c r="B235" s="13" t="str">
        <f>IF('Measures and actions'!B234:B234="","",'Measures and actions'!B234:B234)</f>
        <v/>
      </c>
      <c r="G235" s="22"/>
    </row>
    <row r="236" spans="1:7" ht="44.5" customHeight="1">
      <c r="A236" s="22" t="str">
        <f>IF('Measures and actions'!A235="","",'Measures and actions'!A235)</f>
        <v/>
      </c>
      <c r="B236" s="13" t="str">
        <f>IF('Measures and actions'!B235:B235="","",'Measures and actions'!B235:B235)</f>
        <v/>
      </c>
      <c r="G236" s="22"/>
    </row>
    <row r="237" spans="1:7" ht="44.5" customHeight="1">
      <c r="A237" s="22" t="str">
        <f>IF('Measures and actions'!A236="","",'Measures and actions'!A236)</f>
        <v/>
      </c>
      <c r="B237" s="13" t="str">
        <f>IF('Measures and actions'!B236:B236="","",'Measures and actions'!B236:B236)</f>
        <v/>
      </c>
      <c r="G237" s="22"/>
    </row>
    <row r="238" spans="1:7" ht="44.5" customHeight="1">
      <c r="A238" s="22" t="str">
        <f>IF('Measures and actions'!A237="","",'Measures and actions'!A237)</f>
        <v/>
      </c>
      <c r="B238" s="13" t="str">
        <f>IF('Measures and actions'!B237:B237="","",'Measures and actions'!B237:B237)</f>
        <v/>
      </c>
      <c r="G238" s="22"/>
    </row>
    <row r="239" spans="1:7" ht="44.5" customHeight="1">
      <c r="A239" s="22" t="str">
        <f>IF('Measures and actions'!A238="","",'Measures and actions'!A238)</f>
        <v/>
      </c>
      <c r="B239" s="13" t="str">
        <f>IF('Measures and actions'!B238:B238="","",'Measures and actions'!B238:B238)</f>
        <v/>
      </c>
      <c r="G239" s="22"/>
    </row>
    <row r="240" spans="1:7" ht="44.5" customHeight="1">
      <c r="A240" s="22" t="str">
        <f>IF('Measures and actions'!A239="","",'Measures and actions'!A239)</f>
        <v/>
      </c>
      <c r="B240" s="13" t="str">
        <f>IF('Measures and actions'!B239:B239="","",'Measures and actions'!B239:B239)</f>
        <v/>
      </c>
      <c r="G240" s="22"/>
    </row>
    <row r="241" spans="1:7" ht="44.5" customHeight="1">
      <c r="A241" s="22" t="str">
        <f>IF('Measures and actions'!A240="","",'Measures and actions'!A240)</f>
        <v/>
      </c>
      <c r="B241" s="13" t="str">
        <f>IF('Measures and actions'!B240:B240="","",'Measures and actions'!B240:B240)</f>
        <v/>
      </c>
      <c r="G241" s="22"/>
    </row>
    <row r="242" spans="1:7" ht="44.5" customHeight="1">
      <c r="A242" s="22" t="str">
        <f>IF('Measures and actions'!A241="","",'Measures and actions'!A241)</f>
        <v/>
      </c>
      <c r="B242" s="13" t="str">
        <f>IF('Measures and actions'!B241:B241="","",'Measures and actions'!B241:B241)</f>
        <v/>
      </c>
      <c r="G242" s="22"/>
    </row>
    <row r="243" spans="1:7" ht="44.5" customHeight="1">
      <c r="A243" s="22" t="str">
        <f>IF('Measures and actions'!A242="","",'Measures and actions'!A242)</f>
        <v/>
      </c>
      <c r="B243" s="13" t="str">
        <f>IF('Measures and actions'!B242:B242="","",'Measures and actions'!B242:B242)</f>
        <v/>
      </c>
      <c r="G243" s="22"/>
    </row>
    <row r="244" spans="1:7" ht="44.5" customHeight="1">
      <c r="A244" s="22" t="str">
        <f>IF('Measures and actions'!A243="","",'Measures and actions'!A243)</f>
        <v/>
      </c>
      <c r="B244" s="13" t="str">
        <f>IF('Measures and actions'!B243:B243="","",'Measures and actions'!B243:B243)</f>
        <v/>
      </c>
      <c r="G244" s="22"/>
    </row>
    <row r="245" spans="1:7" ht="44.5" customHeight="1">
      <c r="A245" s="22" t="str">
        <f>IF('Measures and actions'!A244="","",'Measures and actions'!A244)</f>
        <v/>
      </c>
      <c r="B245" s="13" t="str">
        <f>IF('Measures and actions'!B244:B244="","",'Measures and actions'!B244:B244)</f>
        <v/>
      </c>
      <c r="G245" s="22"/>
    </row>
    <row r="246" spans="1:7" ht="44.5" customHeight="1">
      <c r="A246" s="22" t="str">
        <f>IF('Measures and actions'!A245="","",'Measures and actions'!A245)</f>
        <v/>
      </c>
      <c r="B246" s="13" t="str">
        <f>IF('Measures and actions'!B245:B245="","",'Measures and actions'!B245:B245)</f>
        <v/>
      </c>
      <c r="G246" s="22"/>
    </row>
    <row r="247" spans="1:7" ht="44.5" customHeight="1">
      <c r="A247" s="22" t="str">
        <f>IF('Measures and actions'!A246="","",'Measures and actions'!A246)</f>
        <v/>
      </c>
      <c r="B247" s="13" t="str">
        <f>IF('Measures and actions'!B246:B246="","",'Measures and actions'!B246:B246)</f>
        <v/>
      </c>
      <c r="G247" s="22"/>
    </row>
    <row r="248" spans="1:7" ht="44.5" customHeight="1">
      <c r="A248" s="22" t="str">
        <f>IF('Measures and actions'!A247="","",'Measures and actions'!A247)</f>
        <v/>
      </c>
      <c r="B248" s="13" t="str">
        <f>IF('Measures and actions'!B247:B247="","",'Measures and actions'!B247:B247)</f>
        <v/>
      </c>
      <c r="G248" s="22"/>
    </row>
    <row r="249" spans="1:7" ht="44.5" customHeight="1">
      <c r="A249" s="22" t="str">
        <f>IF('Measures and actions'!A248="","",'Measures and actions'!A248)</f>
        <v/>
      </c>
      <c r="B249" s="13" t="str">
        <f>IF('Measures and actions'!B248:B248="","",'Measures and actions'!B248:B248)</f>
        <v/>
      </c>
      <c r="G249" s="22"/>
    </row>
    <row r="250" spans="1:7" ht="44.5" customHeight="1">
      <c r="A250" s="22" t="str">
        <f>IF('Measures and actions'!A249="","",'Measures and actions'!A249)</f>
        <v/>
      </c>
      <c r="B250" s="13" t="str">
        <f>IF('Measures and actions'!B249:B249="","",'Measures and actions'!B249:B249)</f>
        <v/>
      </c>
      <c r="G250" s="22"/>
    </row>
    <row r="251" spans="1:7" ht="44.5" customHeight="1">
      <c r="A251" s="22" t="str">
        <f>IF('Measures and actions'!A250="","",'Measures and actions'!A250)</f>
        <v/>
      </c>
      <c r="B251" s="13" t="str">
        <f>IF('Measures and actions'!B250:B250="","",'Measures and actions'!B250:B250)</f>
        <v/>
      </c>
      <c r="G251" s="22"/>
    </row>
    <row r="252" spans="1:7" ht="44.5" customHeight="1">
      <c r="A252" s="22" t="str">
        <f>IF('Measures and actions'!A251="","",'Measures and actions'!A251)</f>
        <v/>
      </c>
      <c r="B252" s="13" t="str">
        <f>IF('Measures and actions'!B251:B251="","",'Measures and actions'!B251:B251)</f>
        <v/>
      </c>
      <c r="G252" s="22"/>
    </row>
    <row r="253" spans="1:7" ht="44.5" customHeight="1">
      <c r="A253" s="22" t="str">
        <f>IF('Measures and actions'!A252="","",'Measures and actions'!A252)</f>
        <v/>
      </c>
      <c r="B253" s="13" t="str">
        <f>IF('Measures and actions'!B252:B252="","",'Measures and actions'!B252:B252)</f>
        <v/>
      </c>
      <c r="G253" s="22"/>
    </row>
    <row r="254" spans="1:7" ht="44.5" customHeight="1">
      <c r="A254" s="22" t="str">
        <f>IF('Measures and actions'!A253="","",'Measures and actions'!A253)</f>
        <v/>
      </c>
      <c r="B254" s="13" t="str">
        <f>IF('Measures and actions'!B253:B253="","",'Measures and actions'!B253:B253)</f>
        <v/>
      </c>
      <c r="G254" s="22"/>
    </row>
    <row r="255" spans="1:7" ht="44.5" customHeight="1">
      <c r="A255" s="22" t="str">
        <f>IF('Measures and actions'!A254="","",'Measures and actions'!A254)</f>
        <v/>
      </c>
      <c r="B255" s="13" t="str">
        <f>IF('Measures and actions'!B254:B254="","",'Measures and actions'!B254:B254)</f>
        <v/>
      </c>
      <c r="G255" s="22"/>
    </row>
    <row r="256" spans="1:7" ht="44.5" customHeight="1">
      <c r="A256" s="22" t="str">
        <f>IF('Measures and actions'!A255="","",'Measures and actions'!A255)</f>
        <v/>
      </c>
      <c r="B256" s="13" t="str">
        <f>IF('Measures and actions'!B255:B255="","",'Measures and actions'!B255:B255)</f>
        <v/>
      </c>
      <c r="G256" s="22"/>
    </row>
    <row r="257" spans="1:7" ht="44.5" customHeight="1">
      <c r="A257" s="22" t="str">
        <f>IF('Measures and actions'!A256="","",'Measures and actions'!A256)</f>
        <v/>
      </c>
      <c r="B257" s="13" t="str">
        <f>IF('Measures and actions'!B256:B256="","",'Measures and actions'!B256:B256)</f>
        <v/>
      </c>
      <c r="G257" s="22"/>
    </row>
    <row r="258" spans="1:7" ht="44.5" customHeight="1">
      <c r="A258" s="22" t="str">
        <f>IF('Measures and actions'!A257="","",'Measures and actions'!A257)</f>
        <v/>
      </c>
      <c r="B258" s="13" t="str">
        <f>IF('Measures and actions'!B257:B257="","",'Measures and actions'!B257:B257)</f>
        <v/>
      </c>
      <c r="G258" s="22"/>
    </row>
    <row r="259" spans="1:7" ht="44.5" customHeight="1">
      <c r="A259" s="22" t="str">
        <f>IF('Measures and actions'!A258="","",'Measures and actions'!A258)</f>
        <v/>
      </c>
      <c r="B259" s="13" t="str">
        <f>IF('Measures and actions'!B258:B258="","",'Measures and actions'!B258:B258)</f>
        <v/>
      </c>
      <c r="G259" s="22"/>
    </row>
    <row r="260" spans="1:7" ht="44.5" customHeight="1">
      <c r="A260" s="22" t="str">
        <f>IF('Measures and actions'!A259="","",'Measures and actions'!A259)</f>
        <v/>
      </c>
      <c r="B260" s="13" t="str">
        <f>IF('Measures and actions'!B259:B259="","",'Measures and actions'!B259:B259)</f>
        <v/>
      </c>
      <c r="G260" s="22"/>
    </row>
    <row r="261" spans="1:7" ht="44.5" customHeight="1">
      <c r="A261" s="22" t="str">
        <f>IF('Measures and actions'!A260="","",'Measures and actions'!A260)</f>
        <v/>
      </c>
      <c r="B261" s="13" t="str">
        <f>IF('Measures and actions'!B260:B260="","",'Measures and actions'!B260:B260)</f>
        <v/>
      </c>
      <c r="G261" s="22"/>
    </row>
    <row r="262" spans="1:7" ht="44.5" customHeight="1">
      <c r="A262" s="22" t="str">
        <f>IF('Measures and actions'!A261="","",'Measures and actions'!A261)</f>
        <v/>
      </c>
      <c r="B262" s="13" t="str">
        <f>IF('Measures and actions'!B261:B261="","",'Measures and actions'!B261:B261)</f>
        <v/>
      </c>
      <c r="G262" s="22"/>
    </row>
    <row r="263" spans="1:7" ht="44.5" customHeight="1">
      <c r="A263" s="22" t="str">
        <f>IF('Measures and actions'!A262="","",'Measures and actions'!A262)</f>
        <v/>
      </c>
      <c r="B263" s="13" t="str">
        <f>IF('Measures and actions'!B262:B262="","",'Measures and actions'!B262:B262)</f>
        <v/>
      </c>
      <c r="G263" s="22"/>
    </row>
    <row r="264" spans="1:7" ht="44.5" customHeight="1">
      <c r="A264" s="22" t="str">
        <f>IF('Measures and actions'!A263="","",'Measures and actions'!A263)</f>
        <v/>
      </c>
      <c r="B264" s="13" t="str">
        <f>IF('Measures and actions'!B263:B263="","",'Measures and actions'!B263:B263)</f>
        <v/>
      </c>
      <c r="G264" s="22"/>
    </row>
    <row r="265" spans="1:7" ht="44.5" customHeight="1">
      <c r="A265" s="22" t="str">
        <f>IF('Measures and actions'!A264="","",'Measures and actions'!A264)</f>
        <v/>
      </c>
      <c r="B265" s="13" t="str">
        <f>IF('Measures and actions'!B264:B264="","",'Measures and actions'!B264:B264)</f>
        <v/>
      </c>
      <c r="G265" s="22"/>
    </row>
    <row r="266" spans="1:7" ht="44.5" customHeight="1">
      <c r="A266" s="22" t="str">
        <f>IF('Measures and actions'!A265="","",'Measures and actions'!A265)</f>
        <v/>
      </c>
      <c r="B266" s="13" t="str">
        <f>IF('Measures and actions'!B265:B265="","",'Measures and actions'!B265:B265)</f>
        <v/>
      </c>
      <c r="G266" s="22"/>
    </row>
    <row r="267" spans="1:7" ht="44.5" customHeight="1">
      <c r="A267" s="22" t="str">
        <f>IF('Measures and actions'!A266="","",'Measures and actions'!A266)</f>
        <v/>
      </c>
      <c r="B267" s="13" t="str">
        <f>IF('Measures and actions'!B266:B266="","",'Measures and actions'!B266:B266)</f>
        <v/>
      </c>
      <c r="G267" s="22"/>
    </row>
    <row r="268" spans="1:7" ht="44.5" customHeight="1">
      <c r="A268" s="22" t="str">
        <f>IF('Measures and actions'!A267="","",'Measures and actions'!A267)</f>
        <v/>
      </c>
      <c r="B268" s="13" t="str">
        <f>IF('Measures and actions'!B267:B267="","",'Measures and actions'!B267:B267)</f>
        <v/>
      </c>
      <c r="G268" s="22"/>
    </row>
    <row r="269" spans="1:7" ht="44.5" customHeight="1">
      <c r="A269" s="22" t="str">
        <f>IF('Measures and actions'!A268="","",'Measures and actions'!A268)</f>
        <v/>
      </c>
      <c r="B269" s="13" t="str">
        <f>IF('Measures and actions'!B268:B268="","",'Measures and actions'!B268:B268)</f>
        <v/>
      </c>
      <c r="G269" s="22"/>
    </row>
    <row r="270" spans="1:7" ht="44.5" customHeight="1">
      <c r="A270" s="22" t="str">
        <f>IF('Measures and actions'!A269="","",'Measures and actions'!A269)</f>
        <v/>
      </c>
      <c r="B270" s="13" t="str">
        <f>IF('Measures and actions'!B269:B269="","",'Measures and actions'!B269:B269)</f>
        <v/>
      </c>
      <c r="G270" s="22"/>
    </row>
    <row r="271" spans="1:7" ht="44.5" customHeight="1">
      <c r="A271" s="22" t="str">
        <f>IF('Measures and actions'!A270="","",'Measures and actions'!A270)</f>
        <v/>
      </c>
      <c r="B271" s="13" t="str">
        <f>IF('Measures and actions'!B270:B270="","",'Measures and actions'!B270:B270)</f>
        <v/>
      </c>
      <c r="G271" s="22"/>
    </row>
    <row r="272" spans="1:7" ht="44.5" customHeight="1">
      <c r="A272" s="22" t="str">
        <f>IF('Measures and actions'!A271="","",'Measures and actions'!A271)</f>
        <v/>
      </c>
      <c r="B272" s="13" t="str">
        <f>IF('Measures and actions'!B271:B271="","",'Measures and actions'!B271:B271)</f>
        <v/>
      </c>
      <c r="G272" s="22"/>
    </row>
    <row r="273" spans="1:7" ht="44.5" customHeight="1">
      <c r="A273" s="22" t="str">
        <f>IF('Measures and actions'!A272="","",'Measures and actions'!A272)</f>
        <v/>
      </c>
      <c r="B273" s="13" t="str">
        <f>IF('Measures and actions'!B272:B272="","",'Measures and actions'!B272:B272)</f>
        <v/>
      </c>
      <c r="G273" s="22"/>
    </row>
    <row r="274" spans="1:7" ht="44.5" customHeight="1">
      <c r="A274" s="22" t="str">
        <f>IF('Measures and actions'!A273="","",'Measures and actions'!A273)</f>
        <v/>
      </c>
      <c r="B274" s="13" t="str">
        <f>IF('Measures and actions'!B273:B273="","",'Measures and actions'!B273:B273)</f>
        <v/>
      </c>
      <c r="G274" s="22"/>
    </row>
    <row r="275" spans="1:7" ht="44.5" customHeight="1">
      <c r="A275" s="22" t="str">
        <f>IF('Measures and actions'!A274="","",'Measures and actions'!A274)</f>
        <v/>
      </c>
      <c r="B275" s="13" t="str">
        <f>IF('Measures and actions'!B274:B274="","",'Measures and actions'!B274:B274)</f>
        <v/>
      </c>
      <c r="G275" s="22"/>
    </row>
    <row r="276" spans="1:7" ht="44.5" customHeight="1">
      <c r="A276" s="22" t="str">
        <f>IF('Measures and actions'!A275="","",'Measures and actions'!A275)</f>
        <v/>
      </c>
      <c r="B276" s="13" t="str">
        <f>IF('Measures and actions'!B275:B275="","",'Measures and actions'!B275:B275)</f>
        <v/>
      </c>
      <c r="G276" s="22"/>
    </row>
    <row r="277" spans="1:7" ht="44.5" customHeight="1">
      <c r="A277" s="22" t="str">
        <f>IF('Measures and actions'!A276="","",'Measures and actions'!A276)</f>
        <v/>
      </c>
      <c r="B277" s="13" t="str">
        <f>IF('Measures and actions'!B276:B276="","",'Measures and actions'!B276:B276)</f>
        <v/>
      </c>
      <c r="G277" s="22"/>
    </row>
    <row r="278" spans="1:7" ht="44.5" customHeight="1">
      <c r="A278" s="22" t="str">
        <f>IF('Measures and actions'!A277="","",'Measures and actions'!A277)</f>
        <v/>
      </c>
      <c r="B278" s="13" t="str">
        <f>IF('Measures and actions'!B277:B277="","",'Measures and actions'!B277:B277)</f>
        <v/>
      </c>
      <c r="G278" s="22"/>
    </row>
    <row r="279" spans="1:7" ht="44.5" customHeight="1">
      <c r="A279" s="22" t="str">
        <f>IF('Measures and actions'!A278="","",'Measures and actions'!A278)</f>
        <v/>
      </c>
      <c r="B279" s="13" t="str">
        <f>IF('Measures and actions'!B278:B278="","",'Measures and actions'!B278:B278)</f>
        <v/>
      </c>
      <c r="G279" s="22"/>
    </row>
    <row r="280" spans="1:7" ht="44.5" customHeight="1">
      <c r="A280" s="22" t="str">
        <f>IF('Measures and actions'!A279="","",'Measures and actions'!A279)</f>
        <v/>
      </c>
      <c r="B280" s="13" t="str">
        <f>IF('Measures and actions'!B279:B279="","",'Measures and actions'!B279:B279)</f>
        <v/>
      </c>
      <c r="G280" s="22"/>
    </row>
    <row r="281" spans="1:7" ht="44.5" customHeight="1">
      <c r="A281" s="22" t="str">
        <f>IF('Measures and actions'!A280="","",'Measures and actions'!A280)</f>
        <v/>
      </c>
      <c r="B281" s="13" t="str">
        <f>IF('Measures and actions'!B280:B280="","",'Measures and actions'!B280:B280)</f>
        <v/>
      </c>
      <c r="G281" s="22"/>
    </row>
    <row r="282" spans="1:7" ht="44.5" customHeight="1">
      <c r="A282" s="22" t="str">
        <f>IF('Measures and actions'!A281="","",'Measures and actions'!A281)</f>
        <v/>
      </c>
      <c r="B282" s="13" t="str">
        <f>IF('Measures and actions'!B281:B281="","",'Measures and actions'!B281:B281)</f>
        <v/>
      </c>
      <c r="G282" s="22"/>
    </row>
    <row r="283" spans="1:7" ht="44.5" customHeight="1">
      <c r="A283" s="22" t="str">
        <f>IF('Measures and actions'!A282="","",'Measures and actions'!A282)</f>
        <v/>
      </c>
      <c r="B283" s="13" t="str">
        <f>IF('Measures and actions'!B282:B282="","",'Measures and actions'!B282:B282)</f>
        <v/>
      </c>
      <c r="G283" s="22"/>
    </row>
    <row r="284" spans="1:7" ht="44.5" customHeight="1">
      <c r="A284" s="22" t="str">
        <f>IF('Measures and actions'!A283="","",'Measures and actions'!A283)</f>
        <v/>
      </c>
      <c r="B284" s="13" t="str">
        <f>IF('Measures and actions'!B283:B283="","",'Measures and actions'!B283:B283)</f>
        <v/>
      </c>
      <c r="G284" s="22"/>
    </row>
    <row r="285" spans="1:7" ht="44.5" customHeight="1">
      <c r="A285" s="22" t="str">
        <f>IF('Measures and actions'!A284="","",'Measures and actions'!A284)</f>
        <v/>
      </c>
      <c r="B285" s="13" t="str">
        <f>IF('Measures and actions'!B284:B284="","",'Measures and actions'!B284:B284)</f>
        <v/>
      </c>
      <c r="G285" s="22"/>
    </row>
    <row r="286" spans="1:7" ht="44.5" customHeight="1">
      <c r="A286" s="22" t="str">
        <f>IF('Measures and actions'!A285="","",'Measures and actions'!A285)</f>
        <v/>
      </c>
      <c r="B286" s="13" t="str">
        <f>IF('Measures and actions'!B285:B285="","",'Measures and actions'!B285:B285)</f>
        <v/>
      </c>
      <c r="G286" s="22"/>
    </row>
    <row r="287" spans="1:7" ht="44.5" customHeight="1">
      <c r="A287" s="22" t="str">
        <f>IF('Measures and actions'!A286="","",'Measures and actions'!A286)</f>
        <v/>
      </c>
      <c r="B287" s="13" t="str">
        <f>IF('Measures and actions'!B286:B286="","",'Measures and actions'!B286:B286)</f>
        <v/>
      </c>
      <c r="G287" s="22"/>
    </row>
    <row r="288" spans="1:7" ht="44.5" customHeight="1">
      <c r="A288" s="22" t="str">
        <f>IF('Measures and actions'!A287="","",'Measures and actions'!A287)</f>
        <v/>
      </c>
      <c r="B288" s="13" t="str">
        <f>IF('Measures and actions'!B287:B287="","",'Measures and actions'!B287:B287)</f>
        <v/>
      </c>
      <c r="G288" s="22"/>
    </row>
    <row r="289" spans="1:7" ht="44.5" customHeight="1">
      <c r="A289" s="22" t="str">
        <f>IF('Measures and actions'!A288="","",'Measures and actions'!A288)</f>
        <v/>
      </c>
      <c r="B289" s="13" t="str">
        <f>IF('Measures and actions'!B288:B288="","",'Measures and actions'!B288:B288)</f>
        <v/>
      </c>
      <c r="G289" s="22"/>
    </row>
    <row r="290" spans="1:7" ht="44.5" customHeight="1">
      <c r="A290" s="22" t="str">
        <f>IF('Measures and actions'!A289="","",'Measures and actions'!A289)</f>
        <v/>
      </c>
      <c r="B290" s="13" t="str">
        <f>IF('Measures and actions'!B289:B289="","",'Measures and actions'!B289:B289)</f>
        <v/>
      </c>
      <c r="G290" s="22"/>
    </row>
    <row r="291" spans="1:7" ht="44.5" customHeight="1">
      <c r="A291" s="22" t="str">
        <f>IF('Measures and actions'!A290="","",'Measures and actions'!A290)</f>
        <v/>
      </c>
      <c r="B291" s="13" t="str">
        <f>IF('Measures and actions'!B290:B290="","",'Measures and actions'!B290:B290)</f>
        <v/>
      </c>
      <c r="G291" s="22"/>
    </row>
    <row r="292" spans="1:7" ht="44.5" customHeight="1">
      <c r="A292" s="22" t="str">
        <f>IF('Measures and actions'!A291="","",'Measures and actions'!A291)</f>
        <v/>
      </c>
      <c r="B292" s="13" t="str">
        <f>IF('Measures and actions'!B291:B291="","",'Measures and actions'!B291:B291)</f>
        <v/>
      </c>
      <c r="G292" s="22"/>
    </row>
    <row r="293" spans="1:7" ht="44.5" customHeight="1">
      <c r="A293" s="22" t="str">
        <f>IF('Measures and actions'!A292="","",'Measures and actions'!A292)</f>
        <v/>
      </c>
      <c r="B293" s="13" t="str">
        <f>IF('Measures and actions'!B292:B292="","",'Measures and actions'!B292:B292)</f>
        <v/>
      </c>
      <c r="G293" s="22"/>
    </row>
    <row r="294" spans="1:7" ht="44.5" customHeight="1">
      <c r="A294" s="22" t="str">
        <f>IF('Measures and actions'!A293="","",'Measures and actions'!A293)</f>
        <v/>
      </c>
      <c r="B294" s="13" t="str">
        <f>IF('Measures and actions'!B293:B293="","",'Measures and actions'!B293:B293)</f>
        <v/>
      </c>
      <c r="G294" s="22"/>
    </row>
    <row r="295" spans="1:7" ht="44.5" customHeight="1">
      <c r="A295" s="22" t="str">
        <f>IF('Measures and actions'!A294="","",'Measures and actions'!A294)</f>
        <v/>
      </c>
      <c r="B295" s="13" t="str">
        <f>IF('Measures and actions'!B294:B294="","",'Measures and actions'!B294:B294)</f>
        <v/>
      </c>
      <c r="G295" s="22"/>
    </row>
    <row r="296" spans="1:7" ht="44.5" customHeight="1">
      <c r="A296" s="22" t="str">
        <f>IF('Measures and actions'!A295="","",'Measures and actions'!A295)</f>
        <v/>
      </c>
      <c r="B296" s="13" t="str">
        <f>IF('Measures and actions'!B295:B295="","",'Measures and actions'!B295:B295)</f>
        <v/>
      </c>
      <c r="G296" s="22"/>
    </row>
    <row r="297" spans="1:7" ht="44.5" customHeight="1">
      <c r="A297" s="22" t="str">
        <f>IF('Measures and actions'!A296="","",'Measures and actions'!A296)</f>
        <v/>
      </c>
      <c r="B297" s="13" t="str">
        <f>IF('Measures and actions'!B296:B296="","",'Measures and actions'!B296:B296)</f>
        <v/>
      </c>
      <c r="G297" s="22"/>
    </row>
    <row r="298" spans="1:7" ht="44.5" customHeight="1">
      <c r="A298" s="22" t="str">
        <f>IF('Measures and actions'!A297="","",'Measures and actions'!A297)</f>
        <v/>
      </c>
      <c r="B298" s="13" t="str">
        <f>IF('Measures and actions'!B297:B297="","",'Measures and actions'!B297:B297)</f>
        <v/>
      </c>
      <c r="G298" s="22"/>
    </row>
    <row r="299" spans="1:7" ht="44.5" customHeight="1">
      <c r="A299" s="22" t="str">
        <f>IF('Measures and actions'!A298="","",'Measures and actions'!A298)</f>
        <v/>
      </c>
      <c r="B299" s="13" t="str">
        <f>IF('Measures and actions'!B298:B298="","",'Measures and actions'!B298:B298)</f>
        <v/>
      </c>
      <c r="G299" s="22"/>
    </row>
    <row r="300" spans="1:7" ht="44.5" customHeight="1">
      <c r="A300" s="22" t="str">
        <f>IF('Measures and actions'!A299="","",'Measures and actions'!A299)</f>
        <v/>
      </c>
      <c r="B300" s="13" t="str">
        <f>IF('Measures and actions'!B299:B299="","",'Measures and actions'!B299:B299)</f>
        <v/>
      </c>
      <c r="G300" s="22"/>
    </row>
    <row r="301" spans="1:7" ht="44.5" customHeight="1">
      <c r="A301" s="22" t="str">
        <f>IF('Measures and actions'!A300="","",'Measures and actions'!A300)</f>
        <v/>
      </c>
      <c r="B301" s="13" t="str">
        <f>IF('Measures and actions'!B300:B300="","",'Measures and actions'!B300:B300)</f>
        <v/>
      </c>
      <c r="G301" s="22"/>
    </row>
    <row r="302" spans="1:7" ht="44.5" customHeight="1">
      <c r="A302" s="22" t="str">
        <f>IF('Measures and actions'!A301="","",'Measures and actions'!A301)</f>
        <v/>
      </c>
      <c r="B302" s="13" t="str">
        <f>IF('Measures and actions'!B301:B301="","",'Measures and actions'!B301:B301)</f>
        <v/>
      </c>
      <c r="G302" s="22"/>
    </row>
    <row r="303" spans="1:7" ht="44.5" customHeight="1">
      <c r="A303" s="22" t="str">
        <f>IF('Measures and actions'!A302="","",'Measures and actions'!A302)</f>
        <v/>
      </c>
      <c r="B303" s="13" t="str">
        <f>IF('Measures and actions'!B302:B302="","",'Measures and actions'!B302:B302)</f>
        <v/>
      </c>
      <c r="G303" s="22"/>
    </row>
    <row r="304" spans="1:7" ht="44.5" customHeight="1">
      <c r="A304" s="22" t="str">
        <f>IF('Measures and actions'!A303="","",'Measures and actions'!A303)</f>
        <v/>
      </c>
      <c r="B304" s="13" t="str">
        <f>IF('Measures and actions'!B303:B303="","",'Measures and actions'!B303:B303)</f>
        <v/>
      </c>
      <c r="G304" s="22"/>
    </row>
  </sheetData>
  <mergeCells count="2">
    <mergeCell ref="A1:B1"/>
    <mergeCell ref="A2:B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027FA1A-92EC-4769-8376-48A6A2222212}">
          <x14:formula1>
            <xm:f>'Drop down data'!$E$13:$E$13</xm:f>
          </x14:formula1>
          <xm:sqref>G5:G304</xm:sqref>
        </x14:dataValidation>
        <x14:dataValidation type="list" allowBlank="1" showInputMessage="1" showErrorMessage="1" xr:uid="{7C3F1ACD-BAA0-4A0B-983B-2C9A6A7BAE4F}">
          <x14:formula1>
            <xm:f>'Drop down data'!$E$32:$E$34</xm:f>
          </x14:formula1>
          <xm:sqref>C5:C252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Intro</vt:lpstr>
      <vt:lpstr>National Targets </vt:lpstr>
      <vt:lpstr>National Strategies</vt:lpstr>
      <vt:lpstr>Measures and actions</vt:lpstr>
      <vt:lpstr>Progress</vt:lpstr>
      <vt:lpstr>Obstacles and capacity needs </vt:lpstr>
      <vt:lpstr>ABT contributions</vt:lpstr>
      <vt:lpstr>GSPC contributions</vt:lpstr>
      <vt:lpstr>IPLC contributions</vt:lpstr>
      <vt:lpstr>Contribution to SDGs and MEA</vt:lpstr>
      <vt:lpstr>Drop down data</vt:lpstr>
      <vt:lpstr>Cities</vt:lpstr>
      <vt:lpstr>Climate</vt:lpstr>
      <vt:lpstr>Consumption</vt:lpstr>
      <vt:lpstr>Education</vt:lpstr>
      <vt:lpstr>Gender</vt:lpstr>
      <vt:lpstr>Growth</vt:lpstr>
      <vt:lpstr>Health</vt:lpstr>
      <vt:lpstr>Hunger</vt:lpstr>
      <vt:lpstr>Implementation</vt:lpstr>
      <vt:lpstr>Inequality</vt:lpstr>
      <vt:lpstr>Oceans</vt:lpstr>
      <vt:lpstr>Peace</vt:lpstr>
      <vt:lpstr>Poverty</vt:lpstr>
      <vt:lpstr>Reliable_energy</vt:lpstr>
      <vt:lpstr>Resilient_infrastructure</vt:lpstr>
      <vt:lpstr>Terrestrial_ecosystems</vt:lpstr>
      <vt:lpstr>Water</vt:lpstr>
      <vt:lpstr>Water_sanitation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Jamison</dc:creator>
  <cp:lastModifiedBy>Jamison</cp:lastModifiedBy>
  <dcterms:created xsi:type="dcterms:W3CDTF">2018-02-22T14:25:33Z</dcterms:created>
  <dcterms:modified xsi:type="dcterms:W3CDTF">2018-04-04T12:17:40Z</dcterms:modified>
</cp:coreProperties>
</file>