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6" windowHeight="7152"/>
  </bookViews>
  <sheets>
    <sheet name="Questionnaire" sheetId="1" r:id="rId1"/>
  </sheets>
  <calcPr calcId="145621"/>
</workbook>
</file>

<file path=xl/calcChain.xml><?xml version="1.0" encoding="utf-8"?>
<calcChain xmlns="http://schemas.openxmlformats.org/spreadsheetml/2006/main">
  <c r="B25" i="1" l="1"/>
  <c r="B26" i="1" s="1"/>
  <c r="C26" i="1"/>
  <c r="D26" i="1"/>
  <c r="E26" i="1"/>
  <c r="B33" i="1"/>
  <c r="B35" i="1" s="1"/>
  <c r="B16" i="1"/>
  <c r="B40" i="1"/>
  <c r="B41" i="1" s="1"/>
  <c r="E41" i="1"/>
  <c r="D41" i="1"/>
  <c r="C41" i="1"/>
  <c r="E35" i="1"/>
  <c r="D35" i="1"/>
  <c r="C35" i="1"/>
</calcChain>
</file>

<file path=xl/sharedStrings.xml><?xml version="1.0" encoding="utf-8"?>
<sst xmlns="http://schemas.openxmlformats.org/spreadsheetml/2006/main" count="107" uniqueCount="90">
  <si>
    <t>Decision XII/30: Full Assessment of the Amount of Funds Needed for the Implementation of the Convention and Its Protocols for the Seventh Replenishment Period July 2018 to June 2022 of the Trust Fund of the Global Environment Facility</t>
  </si>
  <si>
    <t>QUESTIONNAIRE</t>
  </si>
  <si>
    <t>Please read the guidance regarding introduction and columns A-H before starting to complete this questionnaire</t>
  </si>
  <si>
    <t xml:space="preserve">Please provide the nominated expert team with the list of your indicative GEF-7 project concepts, GEF-6 planned and approved projects using the format below. All figures should be expressed in millions of US Dollars. </t>
  </si>
  <si>
    <t>GEF-7 (July 2018 - June 2022)</t>
  </si>
  <si>
    <t>Title of projected needs for GEF-7 funding, based on project concepts</t>
  </si>
  <si>
    <t>Estimated total project costs</t>
  </si>
  <si>
    <t>Expected funding from your government</t>
  </si>
  <si>
    <t>Expected funding from other external sources</t>
  </si>
  <si>
    <t>Expected funding from GEF-7, based on incremental cost reasoning</t>
  </si>
  <si>
    <t>Reference to potential GEF-7 programming in line with your national biodiversity strategy and action plan (NBSAP) or national priorities, using codes (refer to guidance document)</t>
  </si>
  <si>
    <t>Link with other conventions etc., using acronyms</t>
  </si>
  <si>
    <t>Further remarks</t>
  </si>
  <si>
    <t>Total</t>
  </si>
  <si>
    <t>GEF-6 (July 2014 - June 2018)</t>
  </si>
  <si>
    <t>Planned</t>
  </si>
  <si>
    <t>Title of planned projects for GEF-6 funding, but not yet approved</t>
  </si>
  <si>
    <t>Expected funding from GEF-6, based on incremental cost reasoning</t>
  </si>
  <si>
    <t>Reference to GEF-6 programming, using codes</t>
  </si>
  <si>
    <t>Approved</t>
  </si>
  <si>
    <t>Title of approved projects for GEF-6 funding</t>
  </si>
  <si>
    <t>Approved total project costs</t>
  </si>
  <si>
    <t>Approved funding from your government</t>
  </si>
  <si>
    <t>Approved funding from other external sources</t>
  </si>
  <si>
    <t>Approved funding from GEF-6, based on incremental cost reasoning</t>
  </si>
  <si>
    <t>No need to fill in this box</t>
  </si>
  <si>
    <t>RAMSAR
WHC</t>
  </si>
  <si>
    <t>Conservación y Uso Sostenible de la Biodiversidad a través del Fortalecimiento del Subsistema de Áreas de Conservación Descentralizado del Sistema Nacional de Áreas Proteguidas del Ecuador (SNAP)</t>
  </si>
  <si>
    <t xml:space="preserve">El Uso Sostenible de la Biodiveridad a través de la Valoración de los Recursos Genéticos </t>
  </si>
  <si>
    <t>ITPGRFA
IPBES</t>
  </si>
  <si>
    <t>Fortalecimiento interinstitucional de la implementación del marco nacional de bioseguridad en OGM y creación del marco nacional para la gestión de la bioseguridad de especies exóticas invasoras</t>
  </si>
  <si>
    <t>770
716</t>
  </si>
  <si>
    <t>CMNUCC 
CITES 
ITPGRFA 
CIPF 
IPBES</t>
  </si>
  <si>
    <t>Consolidación de la implementación  del marco  nacional en materia de bioseguridad para OGM y especies exóticas invasoras</t>
  </si>
  <si>
    <t>CMNUCC
CITES
ITPGRFA
CIPF
IPBES</t>
  </si>
  <si>
    <t>Fortalecimeinto en la conservación in situ artículo 8 CBD, literal h y g</t>
  </si>
  <si>
    <t>Fortalecimiento del Sistema Nacional de Áreas Protegidas y articulación con otros mecanismos de conservación (Ramsar y Reservas de Biósferas)</t>
  </si>
  <si>
    <t>710
711
712
741</t>
  </si>
  <si>
    <t>RAMSAR</t>
  </si>
  <si>
    <t>Esto proyecto se alínea adicionalmente con el Programa Intergubernamental de la UNESCO</t>
  </si>
  <si>
    <t>Improved protection of High Andean Wetlands for sustainable management of critical watersheds headwater ecosystems, reducing the impacts of climate change and
strengthening livelihoods.</t>
  </si>
  <si>
    <t>711
731
741</t>
  </si>
  <si>
    <t>Proyecto en el marco de la Iniciativa Regional de Humedales Altoandinos. El monto señalado corresponde únicamente a Ecuador. El monto total del Proyecto asciende a 3,602,078</t>
  </si>
  <si>
    <t>Conservación de la Biodiversidad a través del fortalecimiento de la gestión eficaz del comercio nacional e internacional de vida silvestre.</t>
  </si>
  <si>
    <t>710 
712 
713 
715 
721 
784 
704</t>
  </si>
  <si>
    <t>CITES 
CMS 
IPBES</t>
  </si>
  <si>
    <t>Evaluación de los efectos en los medios de subsistencia de las comunidades por la inclusión de las especies de fauna y flora silvestres del Ecuador en los Apéndices de la CITES.</t>
  </si>
  <si>
    <t>710 
712 
713 
715 
721 
741 
704</t>
  </si>
  <si>
    <t>CITES 
CMS 
RAMSAR</t>
  </si>
  <si>
    <t>Proyecto de control y erradicación de
especies invasoras prioritarias para la
reducción de la vulnerabilidad de especies
endémicas y nativas de las islas Galápagos</t>
  </si>
  <si>
    <t>Recuperar poblaciones de especies endémicas que están en peligro crítico de extinción y asegurar los ecosistemas insulares en las Islas Galápagos, reforzando la bioseguridad en todo el Archipiélago de Galápagos</t>
  </si>
  <si>
    <t>Salvaguardar la biodiversidad y los servicios ecosistémicos en el Archipiélago de las Galápagos mediante mejoras en la bioseguridad y la erradicación de especies exógenas invasoras: Incorporar los elementos más cruciales del rompecabezas.</t>
  </si>
  <si>
    <t>Manejo integrado de paisajes de uso múltiple y de alto valor de conservación para el desarrollo sostenible de la Región Amazónica Ecuatoriana.</t>
  </si>
  <si>
    <t>WHC</t>
  </si>
  <si>
    <t>715                                      716                                             730</t>
  </si>
  <si>
    <t>Infraestructura sostenible para el buen vivir isleño del archipiélago de Galápagos</t>
  </si>
  <si>
    <t>700 y 703</t>
  </si>
  <si>
    <t>Cumplimientod e Infraestructura Sostenible y educacion ambiental y conciencia Publica.</t>
  </si>
  <si>
    <t>Monitoreo de especies por impacto de Ecoturismo</t>
  </si>
  <si>
    <t>710,730 y 703</t>
  </si>
  <si>
    <t>Investigación cientifica y gestión  Colecciones de las Islas Galapagos</t>
  </si>
  <si>
    <t>700,704 y 784</t>
  </si>
  <si>
    <t xml:space="preserve"> Strategy alliances between the local governments of the coastal line to generates the Territorial Planning Approach focuses in Coastal Integrated Management tools.</t>
  </si>
  <si>
    <t>710
712
730
731
781
700
702
703
704</t>
  </si>
  <si>
    <t>CBD
CMS
CIT
RAMSAR
CITES
ACAP</t>
  </si>
  <si>
    <t>Project in construction fase. Ecuador espected implemented it during the second semester of 2016.</t>
  </si>
  <si>
    <t>712
715
716
730
731
732
733
741
750
781
784
700
701
702
703
704</t>
  </si>
  <si>
    <t>To be review during Environmental Authority Annual Plannig.</t>
  </si>
  <si>
    <t>Implementation of the strategic plan of the network of marine and coastal protected areas of Ecuador´s mainland</t>
  </si>
  <si>
    <t>CNULD</t>
  </si>
  <si>
    <t xml:space="preserve">Sistema de Monitoreo de la biodiversidad </t>
  </si>
  <si>
    <t>715, 760, 770, 782, 783, 784, 704</t>
  </si>
  <si>
    <t xml:space="preserve">CMNUCC, CNULD, CITES, Ramsar, IPBES
</t>
  </si>
  <si>
    <t>El Ecuador ha desarrollado una serie de guías metodológicas y lineamientos para institucionalizar el monitoreo de la biodiversidad. Se requiere entonces un apoyo para implementacion a largo plazo.</t>
  </si>
  <si>
    <t xml:space="preserve">Catacterización y mapeo de los ecosistemas acuáticos continentales, marinos e insulares </t>
  </si>
  <si>
    <t>712, 714, 782, , 783, 784, 704</t>
  </si>
  <si>
    <t xml:space="preserve">CMNUCC, CNULD, Ramsar, IPBES
</t>
  </si>
  <si>
    <t>El país no cuenta con información sobre las condiciones ambientales de los ecosistemas acuáticos que permitan definir líneas de protección a aprovechamiento de este recurso</t>
  </si>
  <si>
    <t>Proyecto binacional de conservación y uso sostenible de los recursos biológicos con énfasis en biocomercio</t>
  </si>
  <si>
    <t>715, 716, 722, 730, 782, 783, 784, 704</t>
  </si>
  <si>
    <t xml:space="preserve">CMNUCC, CNULD, CITES, CMS, Ramsar, IPBES
</t>
  </si>
  <si>
    <t>Es estratégico trabajar en iniciativas binacionales que permitan implementar actividades para la conservacion y manejo de la biodiversidad  en un contexto de paisaje y no solo a nivel de cada país.</t>
  </si>
  <si>
    <t>Codificación genética de la biodiversidad</t>
  </si>
  <si>
    <t>740, 715, 782, 783, 784, 701, 704</t>
  </si>
  <si>
    <t>CMNUCC, CNULD, CITES, CMS, IPBES</t>
  </si>
  <si>
    <t>Es indispensable desarrollar y innovar tecnologías que permitan conocer, manejar y gestionar de manera óptima la biodiversidad a nivel genético</t>
  </si>
  <si>
    <t>Bioprospección en especies marinas con portencial uso biotecnológico</t>
  </si>
  <si>
    <t>740, 712, 715, 782, 784, 701, 704</t>
  </si>
  <si>
    <t>CMNUCC, CNULD, CITES, IPBES</t>
  </si>
  <si>
    <t>El Ecuador cuenta con muy poca información de sus recursos marinos. En este contexto el aprovechar e indientificar los potenciales usos de esta biodiversidad es un tema clave para el cambio de la matriz productiva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</si>
</sst>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quot;$&quot;\ #,##0"/>
  </numFmts>
  <fonts count="15" x14ac:knownFonts="1">
    <font>
      <sz val="10"/>
      <color rgb="FF000000"/>
      <name val="Arial"/>
      <family val="2"/>
    </font>
    <font>
      <b/>
      <sz val="14"/>
      <color rgb="FF000000"/>
      <name val="Arial"/>
      <family val="2"/>
    </font>
    <font>
      <b/>
      <sz val="16"/>
      <color rgb="FF000000"/>
      <name val="Arial"/>
      <family val="2"/>
    </font>
    <font>
      <b/>
      <u/>
      <sz val="11"/>
      <color rgb="FFFF0000"/>
      <name val="Times New Roman"/>
      <family val="1"/>
    </font>
    <font>
      <sz val="10"/>
      <color rgb="FFFF0000"/>
      <name val="Arial"/>
      <family val="2"/>
    </font>
    <font>
      <b/>
      <sz val="11"/>
      <color rgb="FF0070C0"/>
      <name val="Times New Roman"/>
      <family val="1"/>
    </font>
    <font>
      <b/>
      <sz val="11"/>
      <color rgb="FF000000"/>
      <name val="Arial"/>
      <family val="2"/>
    </font>
    <font>
      <sz val="11"/>
      <color rgb="FF000000"/>
      <name val="Arial"/>
      <family val="2"/>
    </font>
    <font>
      <b/>
      <sz val="11"/>
      <color rgb="FF0070C0"/>
      <name val="Arial"/>
      <family val="2"/>
    </font>
    <font>
      <b/>
      <sz val="10"/>
      <color rgb="FF0070C0"/>
      <name val="Arial"/>
      <family val="2"/>
    </font>
    <font>
      <b/>
      <u/>
      <sz val="10"/>
      <color rgb="FF000000"/>
      <name val="Times New Roman"/>
      <family val="1"/>
    </font>
    <font>
      <sz val="10"/>
      <color rgb="FF000000"/>
      <name val="Arial"/>
      <family val="2"/>
    </font>
    <font>
      <sz val="10"/>
      <name val="Arial"/>
      <family val="2"/>
    </font>
    <font>
      <sz val="10"/>
      <color rgb="FF000000"/>
      <name val="Times New Roman"/>
      <family val="1"/>
    </font>
    <font>
      <sz val="11"/>
      <name val="Arial"/>
      <family val="2"/>
    </font>
  </fonts>
  <fills count="6">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2F2F2"/>
        <bgColor rgb="FFF2F2F2"/>
      </patternFill>
    </fill>
    <fill>
      <patternFill patternType="solid">
        <fgColor rgb="FFA5A5A5"/>
        <bgColor rgb="FFA5A5A5"/>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164" fontId="11" fillId="0" borderId="0" applyFont="0" applyFill="0" applyBorder="0" applyAlignment="0" applyProtection="0"/>
  </cellStyleXfs>
  <cellXfs count="49">
    <xf numFmtId="0" fontId="0" fillId="0" borderId="0" xfId="0"/>
    <xf numFmtId="0" fontId="0" fillId="0" borderId="0" xfId="0" applyAlignment="1">
      <alignment vertical="top"/>
    </xf>
    <xf numFmtId="0" fontId="3" fillId="0" borderId="0" xfId="0" applyFont="1" applyAlignment="1">
      <alignment horizontal="left" vertical="top"/>
    </xf>
    <xf numFmtId="0" fontId="3" fillId="0" borderId="0" xfId="0" applyFont="1" applyAlignment="1">
      <alignment vertical="top"/>
    </xf>
    <xf numFmtId="0" fontId="4" fillId="0" borderId="0" xfId="0" applyFont="1" applyAlignment="1">
      <alignment vertical="top"/>
    </xf>
    <xf numFmtId="0" fontId="6" fillId="2" borderId="1" xfId="0" applyFont="1" applyFill="1" applyBorder="1" applyAlignment="1">
      <alignment vertical="top" wrapText="1"/>
    </xf>
    <xf numFmtId="0" fontId="7" fillId="3" borderId="1" xfId="0" applyFont="1" applyFill="1" applyBorder="1" applyAlignment="1">
      <alignment vertical="top" wrapText="1"/>
    </xf>
    <xf numFmtId="0" fontId="0" fillId="0" borderId="0" xfId="0" applyFill="1" applyAlignment="1">
      <alignment vertical="top" wrapText="1"/>
    </xf>
    <xf numFmtId="0" fontId="0" fillId="0" borderId="1" xfId="0" applyBorder="1" applyAlignment="1">
      <alignment vertical="top" wrapText="1"/>
    </xf>
    <xf numFmtId="0" fontId="0" fillId="0" borderId="0" xfId="0" applyAlignment="1">
      <alignment vertical="top" wrapText="1"/>
    </xf>
    <xf numFmtId="0" fontId="8" fillId="4" borderId="1" xfId="0" applyFont="1" applyFill="1" applyBorder="1" applyAlignment="1">
      <alignment vertical="top" wrapText="1"/>
    </xf>
    <xf numFmtId="0" fontId="8" fillId="0" borderId="0" xfId="0" applyFont="1" applyAlignment="1">
      <alignment vertical="top" wrapText="1"/>
    </xf>
    <xf numFmtId="0" fontId="9" fillId="0" borderId="0" xfId="0" applyFont="1" applyFill="1" applyAlignment="1">
      <alignment vertical="top" wrapText="1"/>
    </xf>
    <xf numFmtId="0" fontId="10" fillId="0" borderId="0" xfId="0" applyFont="1" applyAlignment="1">
      <alignment vertical="top" wrapText="1"/>
    </xf>
    <xf numFmtId="0" fontId="6" fillId="5" borderId="1" xfId="0" applyFont="1" applyFill="1" applyBorder="1" applyAlignment="1">
      <alignment vertical="top" wrapText="1"/>
    </xf>
    <xf numFmtId="0" fontId="7" fillId="4" borderId="1" xfId="0" applyFont="1" applyFill="1" applyBorder="1" applyAlignment="1">
      <alignment vertical="top" wrapText="1"/>
    </xf>
    <xf numFmtId="0" fontId="7" fillId="0" borderId="0" xfId="0" applyFont="1" applyAlignment="1">
      <alignment vertical="top" wrapText="1"/>
    </xf>
    <xf numFmtId="0" fontId="0" fillId="0" borderId="0" xfId="0" applyFill="1" applyAlignment="1">
      <alignment vertical="top"/>
    </xf>
    <xf numFmtId="0" fontId="0" fillId="0" borderId="1" xfId="0" applyBorder="1" applyAlignment="1">
      <alignment vertical="top" wrapText="1"/>
    </xf>
    <xf numFmtId="0" fontId="0" fillId="0" borderId="0" xfId="0" applyAlignment="1">
      <alignment vertical="top" wrapText="1"/>
    </xf>
    <xf numFmtId="164" fontId="0" fillId="0" borderId="1" xfId="0" applyNumberFormat="1" applyBorder="1" applyAlignment="1">
      <alignment vertical="top" wrapText="1"/>
    </xf>
    <xf numFmtId="164" fontId="8" fillId="4" borderId="1" xfId="0" applyNumberFormat="1" applyFont="1" applyFill="1" applyBorder="1" applyAlignment="1">
      <alignment vertical="top" wrapText="1"/>
    </xf>
    <xf numFmtId="164" fontId="8" fillId="4" borderId="2" xfId="0" applyNumberFormat="1" applyFont="1" applyFill="1" applyBorder="1" applyAlignment="1">
      <alignment vertical="top" wrapText="1"/>
    </xf>
    <xf numFmtId="164" fontId="13" fillId="0" borderId="0" xfId="0" applyNumberFormat="1" applyFont="1" applyAlignment="1"/>
    <xf numFmtId="164" fontId="0" fillId="0" borderId="1" xfId="0" applyNumberFormat="1" applyBorder="1" applyAlignment="1">
      <alignment wrapText="1"/>
    </xf>
    <xf numFmtId="164" fontId="0" fillId="0" borderId="2" xfId="0" applyNumberFormat="1" applyBorder="1" applyAlignment="1">
      <alignment wrapText="1"/>
    </xf>
    <xf numFmtId="164" fontId="12" fillId="0" borderId="3" xfId="1" applyFont="1" applyBorder="1" applyAlignment="1">
      <alignment wrapText="1"/>
    </xf>
    <xf numFmtId="0" fontId="0" fillId="0" borderId="1" xfId="0" applyBorder="1" applyAlignment="1">
      <alignment horizontal="center" wrapText="1"/>
    </xf>
    <xf numFmtId="164" fontId="0" fillId="0" borderId="1" xfId="0" applyNumberFormat="1" applyBorder="1" applyAlignment="1">
      <alignment horizontal="center" wrapText="1"/>
    </xf>
    <xf numFmtId="0" fontId="12" fillId="0" borderId="3" xfId="0" applyFont="1" applyBorder="1" applyAlignment="1">
      <alignment horizontal="center" vertical="center" wrapText="1"/>
    </xf>
    <xf numFmtId="0" fontId="12" fillId="0" borderId="3" xfId="0" applyFont="1" applyBorder="1" applyAlignment="1">
      <alignment horizontal="center" wrapText="1"/>
    </xf>
    <xf numFmtId="0" fontId="12" fillId="0" borderId="3" xfId="0" applyFont="1" applyBorder="1" applyAlignment="1">
      <alignment vertical="top" wrapText="1"/>
    </xf>
    <xf numFmtId="164" fontId="12" fillId="0" borderId="3" xfId="1" applyFont="1" applyBorder="1" applyAlignment="1">
      <alignment vertical="top" wrapText="1"/>
    </xf>
    <xf numFmtId="0" fontId="0" fillId="0" borderId="3" xfId="0" applyFont="1" applyBorder="1" applyAlignment="1">
      <alignment vertical="top" wrapText="1"/>
    </xf>
    <xf numFmtId="0" fontId="14" fillId="0" borderId="0" xfId="0" applyFont="1" applyAlignment="1">
      <alignment vertical="center" wrapText="1"/>
    </xf>
    <xf numFmtId="164" fontId="12" fillId="0" borderId="3" xfId="1" applyFont="1" applyBorder="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center" vertical="top" wrapText="1"/>
    </xf>
    <xf numFmtId="165" fontId="12" fillId="0" borderId="3" xfId="0" applyNumberFormat="1" applyFont="1" applyBorder="1" applyAlignment="1">
      <alignment vertical="top" wrapText="1"/>
    </xf>
    <xf numFmtId="0" fontId="0" fillId="0" borderId="4" xfId="0" applyBorder="1" applyAlignment="1">
      <alignment vertical="top" wrapText="1"/>
    </xf>
    <xf numFmtId="164" fontId="0" fillId="0" borderId="4" xfId="0" applyNumberFormat="1" applyBorder="1" applyAlignment="1">
      <alignment vertical="top" wrapText="1"/>
    </xf>
    <xf numFmtId="0" fontId="0" fillId="0" borderId="4" xfId="0" applyBorder="1" applyAlignment="1">
      <alignment horizontal="right" vertical="top" wrapText="1"/>
    </xf>
    <xf numFmtId="0" fontId="8" fillId="4" borderId="5" xfId="0" applyFont="1" applyFill="1" applyBorder="1" applyAlignment="1">
      <alignment vertical="top" wrapText="1"/>
    </xf>
    <xf numFmtId="164" fontId="8" fillId="4" borderId="5" xfId="0" applyNumberFormat="1" applyFont="1" applyFill="1" applyBorder="1" applyAlignment="1">
      <alignment vertical="top" wrapText="1"/>
    </xf>
    <xf numFmtId="0" fontId="0" fillId="0" borderId="3" xfId="0" applyBorder="1" applyAlignment="1">
      <alignment vertical="top" wrapText="1"/>
    </xf>
    <xf numFmtId="0" fontId="1"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left" vertical="top"/>
    </xf>
    <xf numFmtId="0" fontId="5" fillId="0" borderId="0" xfId="0" applyFont="1" applyAlignment="1">
      <alignment horizontal="left" vertical="top" wrapText="1"/>
    </xf>
  </cellXfs>
  <cellStyles count="2">
    <cellStyle name="Currency" xfId="1" builtinId="4"/>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zoomScale="90" zoomScaleNormal="90" workbookViewId="0">
      <selection activeCell="C26" sqref="C26"/>
    </sheetView>
  </sheetViews>
  <sheetFormatPr defaultColWidth="11.44140625" defaultRowHeight="13.2" x14ac:dyDescent="0.25"/>
  <cols>
    <col min="1" max="8" width="24.33203125" style="1" customWidth="1"/>
    <col min="9" max="9" width="11.44140625" style="1" customWidth="1"/>
    <col min="10" max="16384" width="11.44140625" style="1"/>
  </cols>
  <sheetData>
    <row r="1" spans="1:8" ht="37.5" customHeight="1" x14ac:dyDescent="0.25">
      <c r="A1" s="45" t="s">
        <v>0</v>
      </c>
      <c r="B1" s="45"/>
      <c r="C1" s="45"/>
      <c r="D1" s="45"/>
      <c r="E1" s="45"/>
      <c r="F1" s="45"/>
      <c r="G1" s="45"/>
      <c r="H1" s="45"/>
    </row>
    <row r="2" spans="1:8" ht="21" x14ac:dyDescent="0.25">
      <c r="A2" s="46" t="s">
        <v>1</v>
      </c>
      <c r="B2" s="46"/>
      <c r="C2" s="46"/>
      <c r="D2" s="46"/>
      <c r="E2" s="46"/>
      <c r="F2" s="46"/>
      <c r="G2" s="46"/>
      <c r="H2" s="46"/>
    </row>
    <row r="4" spans="1:8" s="4" customFormat="1" ht="13.8" x14ac:dyDescent="0.25">
      <c r="A4" s="47" t="s">
        <v>2</v>
      </c>
      <c r="B4" s="47"/>
      <c r="C4" s="47"/>
      <c r="D4" s="47"/>
      <c r="E4" s="47"/>
      <c r="F4" s="47"/>
      <c r="G4" s="47"/>
      <c r="H4" s="3"/>
    </row>
    <row r="5" spans="1:8" s="4" customFormat="1" ht="13.8" x14ac:dyDescent="0.25">
      <c r="A5" s="2"/>
      <c r="B5" s="2"/>
      <c r="C5" s="2"/>
      <c r="D5" s="2"/>
      <c r="E5" s="2"/>
      <c r="F5" s="2"/>
      <c r="G5" s="2"/>
      <c r="H5" s="3"/>
    </row>
    <row r="6" spans="1:8" ht="30.75" customHeight="1" x14ac:dyDescent="0.25">
      <c r="A6" s="48" t="s">
        <v>3</v>
      </c>
      <c r="B6" s="48"/>
      <c r="C6" s="48"/>
      <c r="D6" s="48"/>
      <c r="E6" s="48"/>
      <c r="F6" s="48"/>
      <c r="G6" s="48"/>
    </row>
    <row r="8" spans="1:8" ht="37.5" customHeight="1" x14ac:dyDescent="0.25">
      <c r="A8" s="5" t="s">
        <v>4</v>
      </c>
    </row>
    <row r="9" spans="1:8" s="7" customFormat="1" ht="110.4" x14ac:dyDescent="0.25">
      <c r="A9" s="6" t="s">
        <v>5</v>
      </c>
      <c r="B9" s="6" t="s">
        <v>6</v>
      </c>
      <c r="C9" s="6" t="s">
        <v>7</v>
      </c>
      <c r="D9" s="6" t="s">
        <v>8</v>
      </c>
      <c r="E9" s="6" t="s">
        <v>9</v>
      </c>
      <c r="F9" s="6" t="s">
        <v>10</v>
      </c>
      <c r="G9" s="6" t="s">
        <v>11</v>
      </c>
      <c r="H9" s="6" t="s">
        <v>12</v>
      </c>
    </row>
    <row r="10" spans="1:8" s="9" customFormat="1" ht="132" x14ac:dyDescent="0.25">
      <c r="A10" s="8" t="s">
        <v>27</v>
      </c>
      <c r="B10" s="28">
        <v>6000000</v>
      </c>
      <c r="C10" s="28">
        <v>2500000</v>
      </c>
      <c r="D10" s="28">
        <v>2000000</v>
      </c>
      <c r="E10" s="28">
        <v>1500000</v>
      </c>
      <c r="F10" s="27">
        <v>710</v>
      </c>
      <c r="G10" s="8" t="s">
        <v>26</v>
      </c>
      <c r="H10" s="8"/>
    </row>
    <row r="11" spans="1:8" s="9" customFormat="1" ht="52.8" x14ac:dyDescent="0.25">
      <c r="A11" s="8" t="s">
        <v>28</v>
      </c>
      <c r="B11" s="28">
        <v>4000000</v>
      </c>
      <c r="C11" s="28">
        <v>500000</v>
      </c>
      <c r="D11" s="28">
        <v>2500000</v>
      </c>
      <c r="E11" s="28">
        <v>1000000</v>
      </c>
      <c r="F11" s="27">
        <v>704</v>
      </c>
      <c r="G11" s="8" t="s">
        <v>29</v>
      </c>
      <c r="H11" s="8"/>
    </row>
    <row r="12" spans="1:8" s="9" customFormat="1" ht="66" x14ac:dyDescent="0.25">
      <c r="A12" s="8" t="s">
        <v>33</v>
      </c>
      <c r="B12" s="28">
        <v>4800000</v>
      </c>
      <c r="C12" s="28">
        <v>3200000</v>
      </c>
      <c r="D12" s="28">
        <v>400000</v>
      </c>
      <c r="E12" s="28">
        <v>1200000</v>
      </c>
      <c r="F12" s="27" t="s">
        <v>31</v>
      </c>
      <c r="G12" s="8" t="s">
        <v>34</v>
      </c>
      <c r="H12" s="8" t="s">
        <v>35</v>
      </c>
    </row>
    <row r="13" spans="1:8" s="19" customFormat="1" ht="96" customHeight="1" x14ac:dyDescent="0.25">
      <c r="A13" s="18" t="s">
        <v>36</v>
      </c>
      <c r="B13" s="28">
        <v>25000000</v>
      </c>
      <c r="C13" s="28">
        <v>15000000</v>
      </c>
      <c r="D13" s="28">
        <v>5000000</v>
      </c>
      <c r="E13" s="28">
        <v>5000000</v>
      </c>
      <c r="F13" s="27" t="s">
        <v>37</v>
      </c>
      <c r="G13" s="18" t="s">
        <v>38</v>
      </c>
      <c r="H13" s="18" t="s">
        <v>39</v>
      </c>
    </row>
    <row r="14" spans="1:8" s="19" customFormat="1" ht="92.4" x14ac:dyDescent="0.25">
      <c r="A14" s="18" t="s">
        <v>43</v>
      </c>
      <c r="B14" s="28">
        <v>5000000</v>
      </c>
      <c r="C14" s="28">
        <v>3000000</v>
      </c>
      <c r="D14" s="28">
        <v>1000000</v>
      </c>
      <c r="E14" s="28">
        <v>1000000</v>
      </c>
      <c r="F14" s="27" t="s">
        <v>44</v>
      </c>
      <c r="G14" s="18" t="s">
        <v>45</v>
      </c>
      <c r="H14" s="18"/>
    </row>
    <row r="15" spans="1:8" s="19" customFormat="1" ht="105.6" x14ac:dyDescent="0.25">
      <c r="A15" s="18" t="s">
        <v>46</v>
      </c>
      <c r="B15" s="28">
        <v>3000000</v>
      </c>
      <c r="C15" s="28">
        <v>1500000</v>
      </c>
      <c r="D15" s="28">
        <v>1000000</v>
      </c>
      <c r="E15" s="28">
        <v>500000</v>
      </c>
      <c r="F15" s="27" t="s">
        <v>47</v>
      </c>
      <c r="G15" s="18" t="s">
        <v>48</v>
      </c>
      <c r="H15" s="18"/>
    </row>
    <row r="16" spans="1:8" s="19" customFormat="1" ht="118.8" x14ac:dyDescent="0.25">
      <c r="A16" s="18" t="s">
        <v>49</v>
      </c>
      <c r="B16" s="35">
        <f>C16+D16+E16</f>
        <v>16500000</v>
      </c>
      <c r="C16" s="35">
        <v>5000000</v>
      </c>
      <c r="D16" s="35">
        <v>1500000</v>
      </c>
      <c r="E16" s="35">
        <v>10000000</v>
      </c>
      <c r="F16" s="30" t="s">
        <v>54</v>
      </c>
      <c r="G16" s="29" t="s">
        <v>53</v>
      </c>
      <c r="H16" s="18" t="s">
        <v>50</v>
      </c>
    </row>
    <row r="17" spans="1:8" s="19" customFormat="1" ht="52.8" x14ac:dyDescent="0.25">
      <c r="A17" s="31" t="s">
        <v>55</v>
      </c>
      <c r="B17" s="32">
        <v>16000000</v>
      </c>
      <c r="C17" s="32">
        <v>3000000</v>
      </c>
      <c r="D17" s="32">
        <v>1000000</v>
      </c>
      <c r="E17" s="32">
        <v>12000000</v>
      </c>
      <c r="F17" s="29" t="s">
        <v>56</v>
      </c>
      <c r="G17" s="29" t="s">
        <v>53</v>
      </c>
      <c r="H17" s="31" t="s">
        <v>57</v>
      </c>
    </row>
    <row r="18" spans="1:8" s="19" customFormat="1" ht="41.4" x14ac:dyDescent="0.25">
      <c r="A18" s="34" t="s">
        <v>58</v>
      </c>
      <c r="B18" s="32">
        <v>10000000</v>
      </c>
      <c r="C18" s="32">
        <v>0</v>
      </c>
      <c r="D18" s="32">
        <v>500000</v>
      </c>
      <c r="E18" s="32">
        <v>9500000</v>
      </c>
      <c r="F18" s="29" t="s">
        <v>59</v>
      </c>
      <c r="G18" s="29" t="s">
        <v>53</v>
      </c>
      <c r="H18" s="31"/>
    </row>
    <row r="19" spans="1:8" s="9" customFormat="1" ht="39.6" x14ac:dyDescent="0.25">
      <c r="A19" s="33" t="s">
        <v>60</v>
      </c>
      <c r="B19" s="32">
        <v>12000000</v>
      </c>
      <c r="C19" s="32">
        <v>300000</v>
      </c>
      <c r="D19" s="32">
        <v>0</v>
      </c>
      <c r="E19" s="32">
        <v>11700000</v>
      </c>
      <c r="F19" s="29" t="s">
        <v>61</v>
      </c>
      <c r="G19" s="29" t="s">
        <v>53</v>
      </c>
      <c r="H19" s="31"/>
    </row>
    <row r="20" spans="1:8" s="19" customFormat="1" ht="102.75" customHeight="1" x14ac:dyDescent="0.25">
      <c r="A20" s="39" t="s">
        <v>62</v>
      </c>
      <c r="B20" s="40">
        <v>39500000</v>
      </c>
      <c r="C20" s="40">
        <v>25000000</v>
      </c>
      <c r="D20" s="40">
        <v>8000000</v>
      </c>
      <c r="E20" s="40">
        <v>6500000</v>
      </c>
      <c r="F20" s="41" t="s">
        <v>66</v>
      </c>
      <c r="G20" s="39" t="s">
        <v>64</v>
      </c>
      <c r="H20" s="39" t="s">
        <v>67</v>
      </c>
    </row>
    <row r="21" spans="1:8" s="19" customFormat="1" ht="102.75" customHeight="1" x14ac:dyDescent="0.25">
      <c r="A21" s="31" t="s">
        <v>70</v>
      </c>
      <c r="B21" s="38">
        <v>16000000</v>
      </c>
      <c r="C21" s="38">
        <v>9000000</v>
      </c>
      <c r="D21" s="38">
        <v>3000000</v>
      </c>
      <c r="E21" s="38">
        <v>4000000</v>
      </c>
      <c r="F21" s="31" t="s">
        <v>71</v>
      </c>
      <c r="G21" s="44" t="s">
        <v>72</v>
      </c>
      <c r="H21" s="31" t="s">
        <v>73</v>
      </c>
    </row>
    <row r="22" spans="1:8" s="19" customFormat="1" ht="102.75" customHeight="1" x14ac:dyDescent="0.25">
      <c r="A22" s="31" t="s">
        <v>74</v>
      </c>
      <c r="B22" s="38">
        <v>8000000</v>
      </c>
      <c r="C22" s="38">
        <v>4000000</v>
      </c>
      <c r="D22" s="38">
        <v>2000000</v>
      </c>
      <c r="E22" s="38">
        <v>2000000</v>
      </c>
      <c r="F22" s="31" t="s">
        <v>75</v>
      </c>
      <c r="G22" s="44" t="s">
        <v>76</v>
      </c>
      <c r="H22" s="31" t="s">
        <v>77</v>
      </c>
    </row>
    <row r="23" spans="1:8" s="19" customFormat="1" ht="102.75" customHeight="1" x14ac:dyDescent="0.25">
      <c r="A23" s="31" t="s">
        <v>78</v>
      </c>
      <c r="B23" s="38">
        <v>20000000</v>
      </c>
      <c r="C23" s="38">
        <v>8000000</v>
      </c>
      <c r="D23" s="38">
        <v>7000000</v>
      </c>
      <c r="E23" s="38">
        <v>5000000</v>
      </c>
      <c r="F23" s="31" t="s">
        <v>79</v>
      </c>
      <c r="G23" s="44" t="s">
        <v>80</v>
      </c>
      <c r="H23" s="31" t="s">
        <v>81</v>
      </c>
    </row>
    <row r="24" spans="1:8" s="19" customFormat="1" ht="102.75" customHeight="1" x14ac:dyDescent="0.25">
      <c r="A24" s="31" t="s">
        <v>82</v>
      </c>
      <c r="B24" s="38">
        <v>20000000</v>
      </c>
      <c r="C24" s="38">
        <v>9000000</v>
      </c>
      <c r="D24" s="38">
        <v>6000000</v>
      </c>
      <c r="E24" s="38">
        <v>5000000</v>
      </c>
      <c r="F24" s="31" t="s">
        <v>83</v>
      </c>
      <c r="G24" s="44" t="s">
        <v>84</v>
      </c>
      <c r="H24" s="31" t="s">
        <v>85</v>
      </c>
    </row>
    <row r="25" spans="1:8" s="19" customFormat="1" ht="67.5" customHeight="1" x14ac:dyDescent="0.25">
      <c r="A25" s="31" t="s">
        <v>86</v>
      </c>
      <c r="B25" s="38">
        <f>C25+D25+E25</f>
        <v>19000000</v>
      </c>
      <c r="C25" s="38">
        <v>9500000</v>
      </c>
      <c r="D25" s="38">
        <v>5000000</v>
      </c>
      <c r="E25" s="38">
        <v>4500000</v>
      </c>
      <c r="F25" s="31" t="s">
        <v>87</v>
      </c>
      <c r="G25" s="44" t="s">
        <v>88</v>
      </c>
      <c r="H25" s="31" t="s">
        <v>89</v>
      </c>
    </row>
    <row r="26" spans="1:8" s="11" customFormat="1" ht="13.8" x14ac:dyDescent="0.25">
      <c r="A26" s="42" t="s">
        <v>13</v>
      </c>
      <c r="B26" s="43">
        <f>B10+B11+B12+B13+B14+B15+B16+B17+B18+B19+B20+B22+B23+B24+B25</f>
        <v>208800000</v>
      </c>
      <c r="C26" s="43">
        <f t="shared" ref="C26:E26" si="0">C10+C11+C12+C13+C14+C15+C16+C17+C18+C19+C20+C22+C23+C24+C25</f>
        <v>89500000</v>
      </c>
      <c r="D26" s="43">
        <f t="shared" si="0"/>
        <v>42900000</v>
      </c>
      <c r="E26" s="43">
        <f t="shared" si="0"/>
        <v>76400000</v>
      </c>
      <c r="F26" s="42"/>
      <c r="G26" s="42"/>
      <c r="H26" s="42"/>
    </row>
    <row r="27" spans="1:8" s="12" customFormat="1" ht="10.5" customHeight="1" x14ac:dyDescent="0.25"/>
    <row r="28" spans="1:8" s="9" customFormat="1" ht="10.5" customHeight="1" x14ac:dyDescent="0.25">
      <c r="A28" s="13"/>
    </row>
    <row r="29" spans="1:8" s="9" customFormat="1" ht="37.5" customHeight="1" x14ac:dyDescent="0.25">
      <c r="A29" s="5" t="s">
        <v>14</v>
      </c>
      <c r="B29" s="5" t="s">
        <v>15</v>
      </c>
    </row>
    <row r="30" spans="1:8" s="7" customFormat="1" ht="55.2" x14ac:dyDescent="0.25">
      <c r="A30" s="6" t="s">
        <v>16</v>
      </c>
      <c r="B30" s="6" t="s">
        <v>6</v>
      </c>
      <c r="C30" s="6" t="s">
        <v>7</v>
      </c>
      <c r="D30" s="6" t="s">
        <v>8</v>
      </c>
      <c r="E30" s="6" t="s">
        <v>17</v>
      </c>
      <c r="F30" s="6" t="s">
        <v>18</v>
      </c>
      <c r="G30" s="6" t="s">
        <v>11</v>
      </c>
      <c r="H30" s="6" t="s">
        <v>12</v>
      </c>
    </row>
    <row r="31" spans="1:8" s="9" customFormat="1" ht="105.6" x14ac:dyDescent="0.25">
      <c r="A31" s="18" t="s">
        <v>30</v>
      </c>
      <c r="B31" s="24">
        <v>376000</v>
      </c>
      <c r="C31" s="24">
        <v>207000</v>
      </c>
      <c r="D31" s="24">
        <v>75000</v>
      </c>
      <c r="E31" s="24">
        <v>94000</v>
      </c>
      <c r="F31" s="27" t="s">
        <v>31</v>
      </c>
      <c r="G31" s="18" t="s">
        <v>32</v>
      </c>
      <c r="H31" s="8"/>
    </row>
    <row r="32" spans="1:8" s="9" customFormat="1" ht="114.75" customHeight="1" x14ac:dyDescent="0.25">
      <c r="A32" s="8" t="s">
        <v>40</v>
      </c>
      <c r="B32" s="24">
        <v>1607000</v>
      </c>
      <c r="C32" s="24">
        <v>1101000</v>
      </c>
      <c r="D32" s="24">
        <v>200000</v>
      </c>
      <c r="E32" s="24">
        <v>306000</v>
      </c>
      <c r="F32" s="27" t="s">
        <v>41</v>
      </c>
      <c r="G32" s="8" t="s">
        <v>38</v>
      </c>
      <c r="H32" s="8" t="s">
        <v>42</v>
      </c>
    </row>
    <row r="33" spans="1:8" s="9" customFormat="1" ht="145.19999999999999" x14ac:dyDescent="0.25">
      <c r="A33" s="18" t="s">
        <v>51</v>
      </c>
      <c r="B33" s="26">
        <f>C33+D33+E33</f>
        <v>12200000</v>
      </c>
      <c r="C33" s="26">
        <v>2000000</v>
      </c>
      <c r="D33" s="26">
        <v>1000000</v>
      </c>
      <c r="E33" s="26">
        <v>9200000</v>
      </c>
      <c r="F33" s="30">
        <v>716</v>
      </c>
      <c r="G33" s="30" t="s">
        <v>53</v>
      </c>
      <c r="H33" s="8"/>
    </row>
    <row r="34" spans="1:8" s="19" customFormat="1" ht="118.8" x14ac:dyDescent="0.25">
      <c r="A34" s="18" t="s">
        <v>68</v>
      </c>
      <c r="B34" s="20">
        <v>36500000</v>
      </c>
      <c r="C34" s="20">
        <v>20000000</v>
      </c>
      <c r="D34" s="20">
        <v>10000000</v>
      </c>
      <c r="E34" s="20">
        <v>6500000</v>
      </c>
      <c r="F34" s="36" t="s">
        <v>63</v>
      </c>
      <c r="G34" s="18" t="s">
        <v>64</v>
      </c>
      <c r="H34" s="18" t="s">
        <v>65</v>
      </c>
    </row>
    <row r="35" spans="1:8" s="11" customFormat="1" ht="13.8" x14ac:dyDescent="0.25">
      <c r="A35" s="10" t="s">
        <v>13</v>
      </c>
      <c r="B35" s="21">
        <f>SUM(B28:B34)</f>
        <v>50683000</v>
      </c>
      <c r="C35" s="21">
        <f>SUM(C28:C34)</f>
        <v>23308000</v>
      </c>
      <c r="D35" s="21">
        <f>SUM(D28:D34)</f>
        <v>11275000</v>
      </c>
      <c r="E35" s="21">
        <f>SUM(E28:E34)</f>
        <v>16100000</v>
      </c>
      <c r="F35" s="10"/>
      <c r="G35" s="10"/>
      <c r="H35" s="10"/>
    </row>
    <row r="36" spans="1:8" s="9" customFormat="1" x14ac:dyDescent="0.25"/>
    <row r="37" spans="1:8" s="9" customFormat="1" x14ac:dyDescent="0.25"/>
    <row r="38" spans="1:8" s="9" customFormat="1" ht="37.5" customHeight="1" x14ac:dyDescent="0.25">
      <c r="A38" s="14" t="s">
        <v>14</v>
      </c>
      <c r="B38" s="14" t="s">
        <v>19</v>
      </c>
    </row>
    <row r="39" spans="1:8" s="7" customFormat="1" ht="55.2" x14ac:dyDescent="0.25">
      <c r="A39" s="6" t="s">
        <v>20</v>
      </c>
      <c r="B39" s="6" t="s">
        <v>21</v>
      </c>
      <c r="C39" s="6" t="s">
        <v>22</v>
      </c>
      <c r="D39" s="6" t="s">
        <v>23</v>
      </c>
      <c r="E39" s="6" t="s">
        <v>24</v>
      </c>
      <c r="F39" s="6" t="s">
        <v>25</v>
      </c>
      <c r="G39" s="6" t="s">
        <v>11</v>
      </c>
      <c r="H39" s="6" t="s">
        <v>12</v>
      </c>
    </row>
    <row r="40" spans="1:8" s="9" customFormat="1" ht="92.4" x14ac:dyDescent="0.25">
      <c r="A40" s="18" t="s">
        <v>52</v>
      </c>
      <c r="B40" s="24">
        <f>C40+D40+E40</f>
        <v>61800900</v>
      </c>
      <c r="C40" s="25">
        <v>45170350</v>
      </c>
      <c r="D40" s="24">
        <v>4168000</v>
      </c>
      <c r="E40" s="23">
        <v>12462550</v>
      </c>
      <c r="F40" s="8"/>
      <c r="G40" s="37" t="s">
        <v>69</v>
      </c>
      <c r="H40" s="8"/>
    </row>
    <row r="41" spans="1:8" s="16" customFormat="1" ht="13.8" x14ac:dyDescent="0.25">
      <c r="A41" s="10" t="s">
        <v>13</v>
      </c>
      <c r="B41" s="21">
        <f>SUM(B37:B40)</f>
        <v>61800900</v>
      </c>
      <c r="C41" s="22">
        <f>SUM(C37:C40)</f>
        <v>45170350</v>
      </c>
      <c r="D41" s="21">
        <f>SUM(D37:D40)</f>
        <v>4168000</v>
      </c>
      <c r="E41" s="21">
        <f>SUM(E37:E40)</f>
        <v>12462550</v>
      </c>
      <c r="F41" s="15"/>
      <c r="G41" s="15"/>
      <c r="H41" s="15"/>
    </row>
    <row r="42" spans="1:8" s="17" customFormat="1" x14ac:dyDescent="0.25"/>
    <row r="43" spans="1:8" s="17" customFormat="1" x14ac:dyDescent="0.25"/>
    <row r="44" spans="1:8" s="17" customFormat="1" x14ac:dyDescent="0.25"/>
    <row r="45" spans="1:8" s="17" customFormat="1" x14ac:dyDescent="0.25"/>
    <row r="46" spans="1:8" s="17" customFormat="1" x14ac:dyDescent="0.25"/>
    <row r="47" spans="1:8" s="17" customFormat="1" x14ac:dyDescent="0.25"/>
  </sheetData>
  <mergeCells count="4">
    <mergeCell ref="A1:H1"/>
    <mergeCell ref="A2:H2"/>
    <mergeCell ref="A4:G4"/>
    <mergeCell ref="A6:G6"/>
  </mergeCells>
  <pageMargins left="0.25" right="0.25" top="0.75" bottom="0.75" header="0.30000000000000004" footer="0.30000000000000004"/>
  <pageSetup scale="67" fitToWidth="0" fitToHeight="0" orientation="landscape" r:id="rId1"/>
  <rowBreaks count="2" manualBreakCount="2">
    <brk id="29" man="1"/>
    <brk id="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florence.blot</dc:creator>
  <cp:lastModifiedBy>Yibin Xiang</cp:lastModifiedBy>
  <cp:lastPrinted>2015-08-18T15:23:15Z</cp:lastPrinted>
  <dcterms:created xsi:type="dcterms:W3CDTF">2011-09-22T15:41:56Z</dcterms:created>
  <dcterms:modified xsi:type="dcterms:W3CDTF">2015-10-28T15:32:01Z</dcterms:modified>
</cp:coreProperties>
</file>